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8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<sst xmlns="http://schemas.openxmlformats.org/spreadsheetml/2006/main" count="154" uniqueCount="142">
  <si>
    <t>Description</t>
  </si>
  <si>
    <t>Qty in Singles</t>
  </si>
  <si>
    <t>Red Creek Roto Brush Horsehair 6 mm</t>
  </si>
  <si>
    <t>Red Creek Roto Brush Grey Nylon 4 mm</t>
  </si>
  <si>
    <t>Red Creek Roto Brush Black Nylon 10 mm</t>
  </si>
  <si>
    <t>Red Creek Roto Brush Cork Roller</t>
  </si>
  <si>
    <t>Red Creek Single Shaft</t>
  </si>
  <si>
    <t>Toko Oval Brush with Strap Copper 17 mm</t>
  </si>
  <si>
    <t>Toko Oval Brush with Strap Nylon 15 mm</t>
  </si>
  <si>
    <t>Toko Oval Brush with Strap Horsehair 10 mm</t>
  </si>
  <si>
    <t>Toko Copper Brush</t>
  </si>
  <si>
    <t>Toko Nylon Brush</t>
  </si>
  <si>
    <t>Toko Nylon Polishing Brush</t>
  </si>
  <si>
    <t>Pump-up Sprayer 1 l</t>
  </si>
  <si>
    <t>Steel Scraper Blade</t>
  </si>
  <si>
    <t>Plexiblade 3 mm, no packaging</t>
  </si>
  <si>
    <t>Plexiblade 5 mm, no packaging</t>
  </si>
  <si>
    <t>Scraper Sharpener</t>
  </si>
  <si>
    <t>Plasto Cork</t>
  </si>
  <si>
    <t>Wax Cork (Natural)</t>
  </si>
  <si>
    <t>Snow Thermometer, F and C</t>
  </si>
  <si>
    <t>Big Wax Box</t>
  </si>
  <si>
    <t>Handy Wax Box</t>
  </si>
  <si>
    <t>Toko Masking Tape</t>
  </si>
  <si>
    <t>Toko Horsehair Brush</t>
  </si>
  <si>
    <t>Base Tex Paper, 30m</t>
  </si>
  <si>
    <t>Nordlite X-Cold Powder</t>
  </si>
  <si>
    <t>Scraper Sharpener World Cup</t>
  </si>
  <si>
    <t>Waxremover hc3, 250 ml</t>
  </si>
  <si>
    <t>Waxremover hc3, 500 ml</t>
  </si>
  <si>
    <t>Waxremover hc3, 2.5 l</t>
  </si>
  <si>
    <t>Toko Workshop Apron, cotton</t>
  </si>
  <si>
    <t>Team Name</t>
  </si>
  <si>
    <t>Name</t>
  </si>
  <si>
    <t>Phone</t>
  </si>
  <si>
    <t>Order Date</t>
  </si>
  <si>
    <t>Racer Cost $</t>
  </si>
  <si>
    <t>Retail $</t>
  </si>
  <si>
    <t>Extended</t>
  </si>
  <si>
    <t>Part #</t>
  </si>
  <si>
    <t>Irox Fluoro 250ml</t>
  </si>
  <si>
    <t>T14 Digital Wax Iron 1200W USA</t>
  </si>
  <si>
    <t>T8  Wax Iron 800W USA</t>
  </si>
  <si>
    <t>Toko Oval Brush with Strap Steel 25 mm</t>
  </si>
  <si>
    <t>Red Creek Roto Brush Brass 10 mm</t>
  </si>
  <si>
    <t>Digital Snowthermometer</t>
  </si>
  <si>
    <t>GelClean Spray, 250 ml</t>
  </si>
  <si>
    <t>Toko Combi Brush Nylon/Copper</t>
  </si>
  <si>
    <t>Thermo Cork</t>
  </si>
  <si>
    <t>Yellow</t>
  </si>
  <si>
    <t>Red</t>
  </si>
  <si>
    <t>Blue</t>
  </si>
  <si>
    <t>JetStream Powder, 30g</t>
  </si>
  <si>
    <t>JetStream Bloc, 20g</t>
  </si>
  <si>
    <t>HelX, 100ml</t>
  </si>
  <si>
    <t>Black</t>
  </si>
  <si>
    <t>AX134</t>
  </si>
  <si>
    <t>5502021,2,3,4,5</t>
  </si>
  <si>
    <t>HF Hot Waxes, 120g</t>
  </si>
  <si>
    <t>5501021,2,3,4</t>
  </si>
  <si>
    <t>HF Hot Waxes, 40g</t>
  </si>
  <si>
    <t>5502011,2,3,4</t>
  </si>
  <si>
    <t>LF Hot Waxes, 120g</t>
  </si>
  <si>
    <t>5501011,2,3,4</t>
  </si>
  <si>
    <t>LF Hot Waxes, 40g</t>
  </si>
  <si>
    <t>5502001,2,3,4</t>
  </si>
  <si>
    <t>NF Hot Waxes, 120g</t>
  </si>
  <si>
    <t>Cleaning &amp; Hot Box Wax, 120g</t>
  </si>
  <si>
    <t>Graphite</t>
  </si>
  <si>
    <t>Transparent</t>
  </si>
  <si>
    <t>5543041,2</t>
  </si>
  <si>
    <t>Repair Candle, 4pcs w/packaging</t>
  </si>
  <si>
    <t>Multi-purpose Scraper with hook option</t>
  </si>
  <si>
    <t>Toko Adhesive Tape, 65m x 3 cm</t>
  </si>
  <si>
    <t>See Softgoods Catalog and Order Form for Nordic Hats, Gloves, and Bags</t>
  </si>
  <si>
    <t>TK11</t>
  </si>
  <si>
    <t>Coaches Pack</t>
  </si>
  <si>
    <t>Insulated water resistant coaches pack</t>
  </si>
  <si>
    <t>TK297</t>
  </si>
  <si>
    <t>Start Duffel</t>
  </si>
  <si>
    <t>Water resistant start duffel</t>
  </si>
  <si>
    <t>Ship to dealer below</t>
  </si>
  <si>
    <t>Address</t>
  </si>
  <si>
    <t>C/S/Z</t>
  </si>
  <si>
    <t>email</t>
  </si>
  <si>
    <r>
      <t xml:space="preserve">Check out </t>
    </r>
    <r>
      <rPr>
        <b/>
        <u val="single"/>
        <sz val="10"/>
        <rFont val="Arial"/>
        <family val="2"/>
      </rPr>
      <t>www.TokoVideos.com</t>
    </r>
    <r>
      <rPr>
        <b/>
        <sz val="10"/>
        <rFont val="Arial"/>
        <family val="2"/>
      </rPr>
      <t xml:space="preserve"> for helpful wax and tuning instruction.</t>
    </r>
  </si>
  <si>
    <t xml:space="preserve">Give this order form to your local dealer for them to order on your behalf.  </t>
  </si>
  <si>
    <t>This order form is to facilitate a team night once a year with a Toko dealer</t>
  </si>
  <si>
    <t>For more information, please call 800 343 8335. The is the "Toko Race Service Order Form"</t>
  </si>
  <si>
    <t>Base Green</t>
  </si>
  <si>
    <t>Xcold</t>
  </si>
  <si>
    <t>5508750,1,2,3,4</t>
  </si>
  <si>
    <t>Nordic Gripwax, 25g</t>
  </si>
  <si>
    <t>5508740,1,2,3</t>
  </si>
  <si>
    <t>Nordic Klister, 55g</t>
  </si>
  <si>
    <t>5508790,1,2,3</t>
  </si>
  <si>
    <t>Nordic GripSpray, 70ml</t>
  </si>
  <si>
    <t>T14 Digital Wax Iron 1200W Europe</t>
  </si>
  <si>
    <t>T8  Wax Iron 800W Europe</t>
  </si>
  <si>
    <t>Groove Pin Nordic Backshop</t>
  </si>
  <si>
    <t>Structurite Nordic (w/ Red roller)</t>
  </si>
  <si>
    <t>Structurite Nordic Roller Yellow</t>
  </si>
  <si>
    <t>Structurite Nordic Roller Red</t>
  </si>
  <si>
    <t>Structurite Nordic Roller Blue</t>
  </si>
  <si>
    <t>Structurite Nordic Kit with Yellow, Red, and Blue rollers</t>
  </si>
  <si>
    <t>XC Profile Bench use ONLY w/ Workbenches</t>
  </si>
  <si>
    <t>Extract Pole</t>
  </si>
  <si>
    <t xml:space="preserve">Cross Country Profile </t>
  </si>
  <si>
    <t>Clamps for Cross Country Profile</t>
  </si>
  <si>
    <t>Legs for Cross Country Profile</t>
  </si>
  <si>
    <t>Ski Vise Nordic (3 piece)</t>
  </si>
  <si>
    <t>Ski Tie Nordic (sleeves), 24 pc Display</t>
  </si>
  <si>
    <t>Ski Clip Nordic (wrap around), 60 pc Display</t>
  </si>
  <si>
    <t>Toko Ski Holder Belt (Wall Ski Holders for XC Skis)</t>
  </si>
  <si>
    <t>Toko Drink Belt</t>
  </si>
  <si>
    <t>5503011,2,3</t>
  </si>
  <si>
    <t>5503021,2,3</t>
  </si>
  <si>
    <t>5503001,2,3</t>
  </si>
  <si>
    <t>Fibertex Kit</t>
  </si>
  <si>
    <t>Racing Wax Remover, 500ml</t>
  </si>
  <si>
    <t>Workbench</t>
  </si>
  <si>
    <t>Express Workbench</t>
  </si>
  <si>
    <t>Binding Plugs Assorted, 1000 pcs</t>
  </si>
  <si>
    <t>Toko Race Service Order Form 2015/16 Nordic Wax and Tools</t>
  </si>
  <si>
    <t>JetStream and HelX</t>
  </si>
  <si>
    <t>Hot Waxes</t>
  </si>
  <si>
    <t xml:space="preserve">Irox, Liquid, Rub-on, and Paste Waxes </t>
  </si>
  <si>
    <t xml:space="preserve">Gripwaxes/Klisters </t>
  </si>
  <si>
    <t>Base Cleaning and Repair</t>
  </si>
  <si>
    <t xml:space="preserve">Base Repair </t>
  </si>
  <si>
    <t xml:space="preserve">Base Tuning/Preparation </t>
  </si>
  <si>
    <t xml:space="preserve">Hand and Roto Brushes </t>
  </si>
  <si>
    <t xml:space="preserve">Base Preparation </t>
  </si>
  <si>
    <t xml:space="preserve">Fixation Devices </t>
  </si>
  <si>
    <t>Accessories</t>
  </si>
  <si>
    <t>Express Racing Rub-on, 40g</t>
  </si>
  <si>
    <t>Express Racing Paste, 50g</t>
  </si>
  <si>
    <t>Express Racing Spray, 125ml</t>
  </si>
  <si>
    <t>T18 Digital Racing Iron 850W USA</t>
  </si>
  <si>
    <t>T18 Digital Racing Iron 850W Europe</t>
  </si>
  <si>
    <t>Iron Cover</t>
  </si>
  <si>
    <t>Grand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</si>
</sst>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4" fontId="5" fillId="0" borderId="0" xfId="44" applyFont="1" applyAlignment="1">
      <alignment horizontal="center"/>
    </xf>
    <xf numFmtId="0" fontId="5" fillId="0" borderId="12" xfId="0" applyFont="1" applyBorder="1" applyAlignment="1">
      <alignment/>
    </xf>
    <xf numFmtId="44" fontId="5" fillId="0" borderId="12" xfId="44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4" fontId="5" fillId="0" borderId="0" xfId="44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44" fontId="0" fillId="0" borderId="0" xfId="44" applyFont="1" applyBorder="1" applyAlignment="1">
      <alignment horizontal="center"/>
    </xf>
    <xf numFmtId="44" fontId="5" fillId="0" borderId="15" xfId="44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44" fontId="0" fillId="0" borderId="12" xfId="44" applyFont="1" applyBorder="1" applyAlignment="1">
      <alignment/>
    </xf>
    <xf numFmtId="44" fontId="0" fillId="0" borderId="12" xfId="44" applyFont="1" applyBorder="1" applyAlignment="1">
      <alignment horizontal="center"/>
    </xf>
    <xf numFmtId="44" fontId="3" fillId="0" borderId="0" xfId="44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3" xfId="0" applyFont="1" applyBorder="1" applyAlignment="1">
      <alignment/>
    </xf>
    <xf numFmtId="44" fontId="4" fillId="0" borderId="13" xfId="44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18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4" fontId="5" fillId="0" borderId="13" xfId="44" applyFont="1" applyBorder="1" applyAlignment="1">
      <alignment horizontal="center"/>
    </xf>
    <xf numFmtId="44" fontId="0" fillId="0" borderId="0" xfId="44" applyFont="1" applyBorder="1" applyAlignment="1">
      <alignment/>
    </xf>
    <xf numFmtId="44" fontId="8" fillId="0" borderId="15" xfId="44" applyFont="1" applyBorder="1" applyAlignment="1">
      <alignment/>
    </xf>
    <xf numFmtId="44" fontId="0" fillId="0" borderId="15" xfId="44" applyFont="1" applyBorder="1" applyAlignment="1">
      <alignment horizontal="center"/>
    </xf>
    <xf numFmtId="44" fontId="8" fillId="0" borderId="15" xfId="44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8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44" applyFont="1" applyAlignment="1">
      <alignment horizontal="center"/>
    </xf>
    <xf numFmtId="0" fontId="5" fillId="0" borderId="0" xfId="0" applyNumberFormat="1" applyFont="1" applyAlignment="1">
      <alignment horizontal="right"/>
    </xf>
    <xf numFmtId="1" fontId="6" fillId="0" borderId="12" xfId="0" applyNumberFormat="1" applyFont="1" applyBorder="1" applyAlignment="1">
      <alignment horizontal="left"/>
    </xf>
    <xf numFmtId="0" fontId="5" fillId="0" borderId="20" xfId="44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44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6" fillId="0" borderId="13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" fontId="6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6" fillId="0" borderId="13" xfId="60" applyNumberFormat="1" applyFont="1" applyBorder="1" applyAlignment="1">
      <alignment horizontal="left"/>
      <protection/>
    </xf>
    <xf numFmtId="1" fontId="5" fillId="0" borderId="13" xfId="60" applyNumberFormat="1" applyFont="1" applyBorder="1" applyAlignment="1">
      <alignment horizontal="left"/>
      <protection/>
    </xf>
    <xf numFmtId="1" fontId="5" fillId="0" borderId="13" xfId="60" applyNumberFormat="1" applyFont="1" applyFill="1" applyBorder="1" applyAlignment="1">
      <alignment horizontal="left"/>
      <protection/>
    </xf>
    <xf numFmtId="0" fontId="5" fillId="0" borderId="13" xfId="0" applyFont="1" applyBorder="1" applyAlignment="1">
      <alignment horizontal="left"/>
    </xf>
    <xf numFmtId="44" fontId="0" fillId="0" borderId="13" xfId="44" applyFont="1" applyBorder="1" applyAlignment="1">
      <alignment horizontal="center"/>
    </xf>
    <xf numFmtId="44" fontId="9" fillId="0" borderId="0" xfId="44" applyFont="1" applyAlignment="1">
      <alignment horizontal="center"/>
    </xf>
    <xf numFmtId="44" fontId="9" fillId="0" borderId="0" xfId="44" applyFont="1" applyBorder="1" applyAlignment="1">
      <alignment horizontal="center"/>
    </xf>
    <xf numFmtId="44" fontId="5" fillId="0" borderId="12" xfId="44" applyNumberFormat="1" applyFont="1" applyBorder="1" applyAlignment="1">
      <alignment horizontal="center"/>
    </xf>
    <xf numFmtId="44" fontId="5" fillId="0" borderId="13" xfId="44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2" xfId="44" applyNumberFormat="1" applyFont="1" applyBorder="1" applyAlignment="1">
      <alignment horizontal="center"/>
    </xf>
    <xf numFmtId="0" fontId="5" fillId="0" borderId="13" xfId="44" applyNumberFormat="1" applyFont="1" applyBorder="1" applyAlignment="1">
      <alignment horizontal="center"/>
    </xf>
    <xf numFmtId="1" fontId="6" fillId="0" borderId="12" xfId="60" applyNumberFormat="1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 horizontal="left"/>
    </xf>
    <xf numFmtId="44" fontId="3" fillId="0" borderId="23" xfId="44" applyFont="1" applyBorder="1" applyAlignment="1">
      <alignment horizontal="left"/>
    </xf>
    <xf numFmtId="44" fontId="0" fillId="0" borderId="23" xfId="44" applyFont="1" applyBorder="1" applyAlignment="1">
      <alignment horizontal="center"/>
    </xf>
    <xf numFmtId="44" fontId="3" fillId="0" borderId="24" xfId="44" applyFont="1" applyBorder="1" applyAlignment="1">
      <alignment horizontal="left"/>
    </xf>
    <xf numFmtId="0" fontId="3" fillId="0" borderId="23" xfId="0" applyFont="1" applyBorder="1" applyAlignment="1">
      <alignment/>
    </xf>
    <xf numFmtId="44" fontId="3" fillId="0" borderId="25" xfId="44" applyFont="1" applyBorder="1" applyAlignment="1">
      <alignment horizontal="left"/>
    </xf>
    <xf numFmtId="0" fontId="3" fillId="0" borderId="26" xfId="0" applyFont="1" applyBorder="1" applyAlignment="1">
      <alignment/>
    </xf>
    <xf numFmtId="0" fontId="0" fillId="0" borderId="23" xfId="0" applyBorder="1" applyAlignment="1">
      <alignment/>
    </xf>
    <xf numFmtId="44" fontId="0" fillId="0" borderId="23" xfId="44" applyFont="1" applyBorder="1" applyAlignment="1">
      <alignment/>
    </xf>
    <xf numFmtId="44" fontId="0" fillId="0" borderId="24" xfId="44" applyFont="1" applyBorder="1" applyAlignment="1">
      <alignment horizontal="center"/>
    </xf>
    <xf numFmtId="44" fontId="3" fillId="0" borderId="26" xfId="44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4" fontId="0" fillId="0" borderId="24" xfId="44" applyFont="1" applyBorder="1" applyAlignment="1">
      <alignment/>
    </xf>
    <xf numFmtId="44" fontId="4" fillId="0" borderId="0" xfId="44" applyFont="1" applyBorder="1" applyAlignment="1">
      <alignment horizontal="right"/>
    </xf>
    <xf numFmtId="44" fontId="4" fillId="0" borderId="0" xfId="44" applyFont="1" applyBorder="1" applyAlignment="1">
      <alignment horizontal="center"/>
    </xf>
    <xf numFmtId="0" fontId="6" fillId="0" borderId="12" xfId="0" applyFont="1" applyBorder="1" applyAlignment="1">
      <alignment/>
    </xf>
    <xf numFmtId="44" fontId="5" fillId="0" borderId="27" xfId="44" applyFont="1" applyBorder="1" applyAlignment="1">
      <alignment horizontal="center"/>
    </xf>
    <xf numFmtId="0" fontId="6" fillId="0" borderId="13" xfId="0" applyFont="1" applyBorder="1" applyAlignment="1">
      <alignment/>
    </xf>
    <xf numFmtId="44" fontId="5" fillId="0" borderId="28" xfId="44" applyFont="1" applyBorder="1" applyAlignment="1">
      <alignment horizontal="center"/>
    </xf>
    <xf numFmtId="44" fontId="5" fillId="0" borderId="16" xfId="44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44" fontId="5" fillId="0" borderId="11" xfId="44" applyFont="1" applyBorder="1" applyAlignment="1">
      <alignment horizontal="center"/>
    </xf>
    <xf numFmtId="0" fontId="5" fillId="0" borderId="0" xfId="44" applyNumberFormat="1" applyFont="1" applyBorder="1" applyAlignment="1">
      <alignment horizontal="center"/>
    </xf>
    <xf numFmtId="44" fontId="5" fillId="0" borderId="0" xfId="44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" fontId="6" fillId="0" borderId="0" xfId="60" applyNumberFormat="1" applyFont="1" applyBorder="1" applyAlignment="1">
      <alignment horizontal="left"/>
      <protection/>
    </xf>
    <xf numFmtId="1" fontId="5" fillId="0" borderId="0" xfId="60" applyNumberFormat="1" applyFont="1" applyBorder="1" applyAlignment="1">
      <alignment horizontal="left"/>
      <protection/>
    </xf>
    <xf numFmtId="1" fontId="5" fillId="0" borderId="0" xfId="60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44" fontId="0" fillId="0" borderId="0" xfId="44" applyFont="1" applyBorder="1" applyAlignment="1">
      <alignment horizontal="center"/>
    </xf>
    <xf numFmtId="44" fontId="0" fillId="0" borderId="14" xfId="0" applyNumberFormat="1" applyBorder="1" applyAlignment="1">
      <alignment/>
    </xf>
    <xf numFmtId="44" fontId="5" fillId="0" borderId="34" xfId="0" applyNumberFormat="1" applyFont="1" applyBorder="1" applyAlignment="1">
      <alignment/>
    </xf>
    <xf numFmtId="2" fontId="5" fillId="0" borderId="0" xfId="44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123825</xdr:rowOff>
    </xdr:from>
    <xdr:to>
      <xdr:col>11</xdr:col>
      <xdr:colOff>809625</xdr:colOff>
      <xdr:row>3</xdr:row>
      <xdr:rowOff>28575</xdr:rowOff>
    </xdr:to>
    <xdr:pic>
      <xdr:nvPicPr>
        <xdr:cNvPr id="1" name="Picture 2" descr="NewTokoSimpleBlack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23825"/>
          <a:ext cx="1200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showGridLines="0" tabSelected="1" zoomScale="70" zoomScaleNormal="70" workbookViewId="0" topLeftCell="A83">
      <selection activeCell="J103" sqref="J103"/>
    </sheetView>
  </sheetViews>
  <sheetFormatPr defaultColWidth="9.140625" defaultRowHeight="12.75"/>
  <cols>
    <col min="1" max="1" width="12.57421875" style="15" customWidth="1"/>
    <col min="2" max="2" width="12.00390625" style="23" customWidth="1"/>
    <col min="3" max="3" width="13.57421875" style="0" customWidth="1"/>
    <col min="4" max="4" width="5.7109375" style="0" customWidth="1"/>
    <col min="5" max="5" width="5.7109375" style="1" customWidth="1"/>
    <col min="6" max="8" width="5.7109375" style="2" customWidth="1"/>
    <col min="9" max="9" width="0.71875" style="2" customWidth="1"/>
    <col min="10" max="10" width="8.421875" style="2" customWidth="1"/>
    <col min="11" max="11" width="9.00390625" style="2" customWidth="1"/>
    <col min="12" max="12" width="12.28125" style="2" customWidth="1"/>
    <col min="13" max="13" width="18.28125" style="0" customWidth="1"/>
    <col min="14" max="14" width="17.00390625" style="0" customWidth="1"/>
  </cols>
  <sheetData>
    <row r="1" spans="1:14" s="3" customFormat="1" ht="18" customHeight="1" thickBot="1">
      <c r="A1" s="95" t="s">
        <v>123</v>
      </c>
      <c r="B1" s="35"/>
      <c r="C1" s="54"/>
      <c r="D1" s="54"/>
      <c r="E1" s="43"/>
      <c r="F1" s="44"/>
      <c r="G1" s="44"/>
      <c r="H1" s="44"/>
      <c r="I1" s="44"/>
      <c r="J1" s="44"/>
      <c r="K1" s="44"/>
      <c r="L1" s="45"/>
      <c r="M1" s="46"/>
      <c r="N1" s="33"/>
    </row>
    <row r="2" spans="1:14" s="3" customFormat="1" ht="18" customHeight="1" thickBot="1">
      <c r="A2" s="102" t="s">
        <v>32</v>
      </c>
      <c r="B2" s="96"/>
      <c r="C2" s="103"/>
      <c r="D2" s="103"/>
      <c r="E2" s="104"/>
      <c r="F2" s="105"/>
      <c r="G2" s="19"/>
      <c r="H2" s="19"/>
      <c r="I2" s="19"/>
      <c r="J2" s="19"/>
      <c r="K2" s="19"/>
      <c r="L2" s="42"/>
      <c r="M2" s="4"/>
      <c r="N2" s="33"/>
    </row>
    <row r="3" spans="1:14" s="3" customFormat="1" ht="18" customHeight="1" thickBot="1">
      <c r="A3" s="102" t="s">
        <v>33</v>
      </c>
      <c r="B3" s="96"/>
      <c r="C3" s="97"/>
      <c r="D3" s="97"/>
      <c r="E3" s="98"/>
      <c r="F3" s="109"/>
      <c r="G3" s="42"/>
      <c r="H3" s="42"/>
      <c r="I3" s="42"/>
      <c r="J3" s="42"/>
      <c r="K3" s="42"/>
      <c r="L3" s="32"/>
      <c r="M3" s="4"/>
      <c r="N3" s="33"/>
    </row>
    <row r="4" spans="1:14" s="3" customFormat="1" ht="18" customHeight="1" thickBot="1">
      <c r="A4" s="108" t="s">
        <v>82</v>
      </c>
      <c r="B4" s="96"/>
      <c r="C4" s="97"/>
      <c r="D4" s="97"/>
      <c r="E4" s="98"/>
      <c r="F4" s="99"/>
      <c r="G4" s="101"/>
      <c r="H4" s="27"/>
      <c r="I4" s="27"/>
      <c r="J4" s="27"/>
      <c r="K4" s="27"/>
      <c r="L4" s="32"/>
      <c r="M4" s="4"/>
      <c r="N4" s="33"/>
    </row>
    <row r="5" spans="1:14" s="3" customFormat="1" ht="18" customHeight="1" thickBot="1">
      <c r="A5" s="108" t="s">
        <v>83</v>
      </c>
      <c r="B5" s="96"/>
      <c r="C5" s="100"/>
      <c r="D5" s="100"/>
      <c r="E5" s="98"/>
      <c r="F5" s="99"/>
      <c r="G5" s="37" t="s">
        <v>81</v>
      </c>
      <c r="H5" s="27"/>
      <c r="I5" s="27"/>
      <c r="J5" s="27"/>
      <c r="K5" s="27"/>
      <c r="L5" s="32"/>
      <c r="M5" s="4"/>
      <c r="N5" s="33"/>
    </row>
    <row r="6" spans="1:14" s="3" customFormat="1" ht="18" customHeight="1" thickBot="1">
      <c r="A6" s="102" t="s">
        <v>34</v>
      </c>
      <c r="B6" s="96"/>
      <c r="C6" s="100"/>
      <c r="D6" s="100"/>
      <c r="E6" s="98"/>
      <c r="F6" s="99"/>
      <c r="G6" s="106"/>
      <c r="H6" s="97"/>
      <c r="I6" s="97"/>
      <c r="J6" s="97"/>
      <c r="K6" s="97"/>
      <c r="L6" s="103"/>
      <c r="M6" s="107"/>
      <c r="N6" s="33"/>
    </row>
    <row r="7" spans="1:14" s="3" customFormat="1" ht="18" customHeight="1" thickBot="1">
      <c r="A7" s="102" t="s">
        <v>84</v>
      </c>
      <c r="B7" s="96"/>
      <c r="C7" s="100"/>
      <c r="D7" s="100"/>
      <c r="E7" s="98"/>
      <c r="F7" s="99"/>
      <c r="G7" s="106"/>
      <c r="H7" s="97"/>
      <c r="I7" s="97"/>
      <c r="J7" s="97"/>
      <c r="K7" s="97"/>
      <c r="L7" s="103"/>
      <c r="M7" s="107"/>
      <c r="N7" s="33"/>
    </row>
    <row r="8" spans="1:14" s="3" customFormat="1" ht="18" customHeight="1" thickBot="1">
      <c r="A8" s="102" t="s">
        <v>35</v>
      </c>
      <c r="B8" s="96"/>
      <c r="C8" s="100"/>
      <c r="D8" s="100"/>
      <c r="E8" s="98"/>
      <c r="F8" s="99"/>
      <c r="G8" s="106"/>
      <c r="H8" s="97"/>
      <c r="I8" s="97"/>
      <c r="J8" s="97"/>
      <c r="K8" s="97"/>
      <c r="L8" s="103"/>
      <c r="M8" s="107"/>
      <c r="N8" s="33"/>
    </row>
    <row r="9" spans="1:14" s="3" customFormat="1" ht="18" customHeight="1">
      <c r="A9" s="36" t="s">
        <v>85</v>
      </c>
      <c r="B9" s="28"/>
      <c r="C9" s="24"/>
      <c r="D9" s="24"/>
      <c r="E9" s="26"/>
      <c r="F9" s="25"/>
      <c r="G9" s="25"/>
      <c r="H9" s="25"/>
      <c r="I9" s="25"/>
      <c r="J9" s="25"/>
      <c r="K9" s="25"/>
      <c r="L9" s="24"/>
      <c r="M9" s="5"/>
      <c r="N9" s="33"/>
    </row>
    <row r="10" spans="1:13" ht="22.5" customHeight="1">
      <c r="A10" s="38" t="s">
        <v>39</v>
      </c>
      <c r="B10" s="29" t="s">
        <v>0</v>
      </c>
      <c r="C10" s="21"/>
      <c r="D10" s="50"/>
      <c r="E10" s="64"/>
      <c r="F10" s="65"/>
      <c r="G10" s="65"/>
      <c r="H10" s="65"/>
      <c r="I10" s="65"/>
      <c r="J10" s="30" t="s">
        <v>36</v>
      </c>
      <c r="K10" s="30" t="s">
        <v>37</v>
      </c>
      <c r="L10" s="31" t="s">
        <v>1</v>
      </c>
      <c r="M10" s="34" t="s">
        <v>38</v>
      </c>
    </row>
    <row r="11" spans="1:17" ht="13.5" customHeight="1" thickBot="1">
      <c r="A11" s="56" t="s">
        <v>124</v>
      </c>
      <c r="C11" s="48"/>
      <c r="D11" s="85" t="s">
        <v>49</v>
      </c>
      <c r="E11" s="85" t="s">
        <v>50</v>
      </c>
      <c r="F11" s="85" t="s">
        <v>51</v>
      </c>
      <c r="G11" s="57"/>
      <c r="H11" s="57"/>
      <c r="I11" s="57"/>
      <c r="J11" s="57"/>
      <c r="K11" s="57"/>
      <c r="M11" s="53"/>
      <c r="N11" s="57"/>
      <c r="O11" s="6"/>
      <c r="P11" s="6"/>
      <c r="Q11" s="58"/>
    </row>
    <row r="12" spans="1:13" ht="13.5" customHeight="1" thickBot="1">
      <c r="A12" s="59" t="s">
        <v>115</v>
      </c>
      <c r="B12" s="7" t="s">
        <v>52</v>
      </c>
      <c r="C12" s="49"/>
      <c r="D12" s="60"/>
      <c r="E12" s="60"/>
      <c r="F12" s="60"/>
      <c r="G12" s="90"/>
      <c r="H12" s="90"/>
      <c r="I12" s="90"/>
      <c r="J12" s="87">
        <f>K12/2*0.9/0.65</f>
        <v>113.53846153846153</v>
      </c>
      <c r="K12" s="8">
        <v>164</v>
      </c>
      <c r="L12" s="18"/>
      <c r="M12" s="138">
        <f>L12*J12</f>
        <v>0</v>
      </c>
    </row>
    <row r="13" spans="1:13" ht="13.5" customHeight="1" thickBot="1">
      <c r="A13" s="62" t="s">
        <v>116</v>
      </c>
      <c r="B13" s="9" t="s">
        <v>53</v>
      </c>
      <c r="C13" s="50"/>
      <c r="D13" s="60"/>
      <c r="E13" s="60"/>
      <c r="F13" s="60"/>
      <c r="G13" s="91"/>
      <c r="H13" s="91"/>
      <c r="I13" s="91"/>
      <c r="J13" s="88">
        <f>K13/2*0.9/0.65</f>
        <v>96.92307692307692</v>
      </c>
      <c r="K13" s="41">
        <v>140</v>
      </c>
      <c r="L13" s="18"/>
      <c r="M13" s="138">
        <f aca="true" t="shared" si="0" ref="M13:M54">L13*J13</f>
        <v>0</v>
      </c>
    </row>
    <row r="14" spans="1:13" ht="13.5" customHeight="1" thickBot="1">
      <c r="A14" s="62" t="s">
        <v>117</v>
      </c>
      <c r="B14" s="9" t="s">
        <v>54</v>
      </c>
      <c r="C14" s="50"/>
      <c r="D14" s="60"/>
      <c r="E14" s="60"/>
      <c r="F14" s="60"/>
      <c r="G14" s="91"/>
      <c r="H14" s="91"/>
      <c r="I14" s="91"/>
      <c r="J14" s="88">
        <f>K14/2*0.9/0.65</f>
        <v>90</v>
      </c>
      <c r="K14" s="41">
        <v>130</v>
      </c>
      <c r="L14" s="18"/>
      <c r="M14" s="138">
        <f t="shared" si="0"/>
        <v>0</v>
      </c>
    </row>
    <row r="15" spans="1:14" s="48" customFormat="1" ht="13.5" thickBot="1">
      <c r="A15" s="56" t="s">
        <v>125</v>
      </c>
      <c r="D15" s="85" t="s">
        <v>49</v>
      </c>
      <c r="E15" s="85" t="s">
        <v>50</v>
      </c>
      <c r="F15" s="85" t="s">
        <v>51</v>
      </c>
      <c r="G15" s="85" t="s">
        <v>55</v>
      </c>
      <c r="H15" s="85" t="s">
        <v>56</v>
      </c>
      <c r="I15" s="85"/>
      <c r="L15" s="6"/>
      <c r="M15" s="140"/>
      <c r="N15" s="58"/>
    </row>
    <row r="16" spans="1:14" s="48" customFormat="1" ht="13.5" thickBot="1">
      <c r="A16" s="59" t="s">
        <v>57</v>
      </c>
      <c r="B16" s="7" t="s">
        <v>58</v>
      </c>
      <c r="C16" s="49"/>
      <c r="D16" s="60"/>
      <c r="E16" s="60"/>
      <c r="F16" s="60"/>
      <c r="G16" s="60"/>
      <c r="H16" s="60"/>
      <c r="I16" s="130"/>
      <c r="J16" s="87">
        <f aca="true" t="shared" si="1" ref="J16:J22">K16/2*0.9/0.65</f>
        <v>102.46153846153847</v>
      </c>
      <c r="K16" s="8">
        <v>148</v>
      </c>
      <c r="L16" s="89"/>
      <c r="M16" s="138">
        <f t="shared" si="0"/>
        <v>0</v>
      </c>
      <c r="N16" s="66"/>
    </row>
    <row r="17" spans="1:14" s="48" customFormat="1" ht="13.5" thickBot="1">
      <c r="A17" s="62" t="s">
        <v>59</v>
      </c>
      <c r="B17" s="9" t="s">
        <v>60</v>
      </c>
      <c r="C17" s="50"/>
      <c r="D17" s="60"/>
      <c r="E17" s="60"/>
      <c r="F17" s="60"/>
      <c r="G17" s="60"/>
      <c r="H17" s="8"/>
      <c r="I17" s="8"/>
      <c r="J17" s="88">
        <f t="shared" si="1"/>
        <v>44.30769230769231</v>
      </c>
      <c r="K17" s="41">
        <v>64</v>
      </c>
      <c r="L17" s="89"/>
      <c r="M17" s="138">
        <f t="shared" si="0"/>
        <v>0</v>
      </c>
      <c r="N17" s="66"/>
    </row>
    <row r="18" spans="1:14" s="48" customFormat="1" ht="13.5" thickBot="1">
      <c r="A18" s="62" t="s">
        <v>61</v>
      </c>
      <c r="B18" s="9" t="s">
        <v>62</v>
      </c>
      <c r="C18" s="50"/>
      <c r="D18" s="60"/>
      <c r="E18" s="60"/>
      <c r="F18" s="60"/>
      <c r="G18" s="60"/>
      <c r="H18" s="50"/>
      <c r="I18" s="50"/>
      <c r="J18" s="88">
        <f t="shared" si="1"/>
        <v>34.61538461538461</v>
      </c>
      <c r="K18" s="41">
        <v>50</v>
      </c>
      <c r="L18" s="89"/>
      <c r="M18" s="138">
        <f t="shared" si="0"/>
        <v>0</v>
      </c>
      <c r="N18" s="66"/>
    </row>
    <row r="19" spans="1:14" s="48" customFormat="1" ht="13.5" thickBot="1">
      <c r="A19" s="62" t="s">
        <v>63</v>
      </c>
      <c r="B19" s="9" t="s">
        <v>64</v>
      </c>
      <c r="C19" s="50"/>
      <c r="D19" s="60"/>
      <c r="E19" s="60"/>
      <c r="F19" s="60"/>
      <c r="G19" s="60"/>
      <c r="H19" s="50"/>
      <c r="I19" s="50"/>
      <c r="J19" s="88">
        <f t="shared" si="1"/>
        <v>15.23076923076923</v>
      </c>
      <c r="K19" s="41">
        <v>22</v>
      </c>
      <c r="L19" s="89"/>
      <c r="M19" s="138">
        <f t="shared" si="0"/>
        <v>0</v>
      </c>
      <c r="N19" s="66"/>
    </row>
    <row r="20" spans="1:14" s="48" customFormat="1" ht="13.5" thickBot="1">
      <c r="A20" s="62" t="s">
        <v>65</v>
      </c>
      <c r="B20" s="9" t="s">
        <v>66</v>
      </c>
      <c r="C20" s="50"/>
      <c r="D20" s="60"/>
      <c r="E20" s="60"/>
      <c r="F20" s="60"/>
      <c r="G20" s="60"/>
      <c r="H20" s="50"/>
      <c r="I20" s="50"/>
      <c r="J20" s="88">
        <f t="shared" si="1"/>
        <v>15.23076923076923</v>
      </c>
      <c r="K20" s="41">
        <v>22</v>
      </c>
      <c r="L20" s="89"/>
      <c r="M20" s="138">
        <f t="shared" si="0"/>
        <v>0</v>
      </c>
      <c r="N20" s="66"/>
    </row>
    <row r="21" spans="1:14" s="48" customFormat="1" ht="12.75">
      <c r="A21" s="62">
        <v>5502007</v>
      </c>
      <c r="B21" s="9" t="s">
        <v>67</v>
      </c>
      <c r="C21" s="50"/>
      <c r="D21" s="8"/>
      <c r="E21" s="8"/>
      <c r="F21" s="8"/>
      <c r="G21" s="8"/>
      <c r="H21" s="41"/>
      <c r="I21" s="41"/>
      <c r="J21" s="88">
        <f t="shared" si="1"/>
        <v>15.23076923076923</v>
      </c>
      <c r="K21" s="41">
        <v>22</v>
      </c>
      <c r="L21" s="89"/>
      <c r="M21" s="138">
        <f t="shared" si="0"/>
        <v>0</v>
      </c>
      <c r="N21" s="66"/>
    </row>
    <row r="22" spans="1:14" s="48" customFormat="1" ht="12.75">
      <c r="A22" s="67">
        <v>5509869</v>
      </c>
      <c r="B22" s="9" t="s">
        <v>26</v>
      </c>
      <c r="C22" s="50"/>
      <c r="D22" s="41"/>
      <c r="E22" s="41"/>
      <c r="F22" s="41"/>
      <c r="G22" s="41"/>
      <c r="H22" s="41"/>
      <c r="I22" s="41"/>
      <c r="J22" s="88">
        <f t="shared" si="1"/>
        <v>21.807692307692307</v>
      </c>
      <c r="K22" s="41">
        <v>31.5</v>
      </c>
      <c r="L22" s="89"/>
      <c r="M22" s="138">
        <f t="shared" si="0"/>
        <v>0</v>
      </c>
      <c r="N22" s="66"/>
    </row>
    <row r="23" spans="1:14" s="48" customFormat="1" ht="12.75">
      <c r="A23" s="14" t="s">
        <v>126</v>
      </c>
      <c r="B23" s="47"/>
      <c r="C23" s="12"/>
      <c r="D23" s="12"/>
      <c r="E23" s="12"/>
      <c r="F23" s="12"/>
      <c r="G23" s="12"/>
      <c r="H23" s="12"/>
      <c r="I23" s="12"/>
      <c r="K23" s="6"/>
      <c r="M23" s="141"/>
      <c r="N23" s="66"/>
    </row>
    <row r="24" spans="1:14" s="48" customFormat="1" ht="12.75">
      <c r="A24" s="68">
        <v>5509781</v>
      </c>
      <c r="B24" s="11" t="s">
        <v>40</v>
      </c>
      <c r="C24" s="49"/>
      <c r="D24" s="8"/>
      <c r="E24" s="8"/>
      <c r="F24" s="8"/>
      <c r="G24" s="8"/>
      <c r="H24" s="8"/>
      <c r="I24" s="8"/>
      <c r="J24" s="87">
        <f>K24/2*0.9/0.65</f>
        <v>22.153846153846153</v>
      </c>
      <c r="K24" s="8">
        <v>32</v>
      </c>
      <c r="L24" s="89"/>
      <c r="M24" s="138">
        <f t="shared" si="0"/>
        <v>0</v>
      </c>
      <c r="N24" s="66"/>
    </row>
    <row r="25" spans="1:13" ht="12" customHeight="1">
      <c r="A25" s="69">
        <v>5509267</v>
      </c>
      <c r="B25" s="51" t="s">
        <v>135</v>
      </c>
      <c r="C25" s="52"/>
      <c r="D25" s="41"/>
      <c r="E25" s="41"/>
      <c r="F25" s="41"/>
      <c r="G25" s="41"/>
      <c r="H25" s="41"/>
      <c r="I25" s="41"/>
      <c r="J25" s="88">
        <f>K25/2*0.9/0.65</f>
        <v>18.692307692307693</v>
      </c>
      <c r="K25" s="41">
        <v>27</v>
      </c>
      <c r="L25" s="17"/>
      <c r="M25" s="138">
        <f t="shared" si="0"/>
        <v>0</v>
      </c>
    </row>
    <row r="26" spans="1:13" ht="12" customHeight="1">
      <c r="A26" s="69">
        <v>5509298</v>
      </c>
      <c r="B26" s="51" t="s">
        <v>136</v>
      </c>
      <c r="C26" s="52"/>
      <c r="D26" s="41"/>
      <c r="E26" s="41"/>
      <c r="F26" s="41"/>
      <c r="G26" s="41"/>
      <c r="H26" s="41"/>
      <c r="I26" s="41"/>
      <c r="J26" s="88">
        <f>K26/2*0.9/0.65</f>
        <v>20.76923076923077</v>
      </c>
      <c r="K26" s="116">
        <v>30</v>
      </c>
      <c r="L26" s="89"/>
      <c r="M26" s="138">
        <f t="shared" si="0"/>
        <v>0</v>
      </c>
    </row>
    <row r="27" spans="1:13" ht="12" customHeight="1">
      <c r="A27" s="69">
        <v>5509299</v>
      </c>
      <c r="B27" s="51" t="s">
        <v>137</v>
      </c>
      <c r="C27" s="52"/>
      <c r="D27" s="41"/>
      <c r="E27" s="41"/>
      <c r="F27" s="41"/>
      <c r="G27" s="41"/>
      <c r="H27" s="41"/>
      <c r="I27" s="41"/>
      <c r="J27" s="88">
        <f>K27/2*0.9/0.65</f>
        <v>18.692307692307693</v>
      </c>
      <c r="K27" s="116">
        <v>27</v>
      </c>
      <c r="L27" s="17"/>
      <c r="M27" s="138">
        <f t="shared" si="0"/>
        <v>0</v>
      </c>
    </row>
    <row r="28" spans="1:13" ht="12" customHeight="1" thickBot="1">
      <c r="A28" s="16" t="s">
        <v>127</v>
      </c>
      <c r="B28" s="48"/>
      <c r="C28" s="12"/>
      <c r="D28" s="110" t="s">
        <v>89</v>
      </c>
      <c r="E28" s="111" t="s">
        <v>49</v>
      </c>
      <c r="F28" s="111" t="s">
        <v>50</v>
      </c>
      <c r="G28" s="111" t="s">
        <v>51</v>
      </c>
      <c r="H28" s="111" t="s">
        <v>90</v>
      </c>
      <c r="I28" s="111"/>
      <c r="J28" s="19"/>
      <c r="K28" s="12"/>
      <c r="L28" s="13"/>
      <c r="M28" s="142"/>
    </row>
    <row r="29" spans="1:13" ht="12" customHeight="1" thickBot="1">
      <c r="A29" s="112" t="s">
        <v>91</v>
      </c>
      <c r="B29" s="11" t="s">
        <v>92</v>
      </c>
      <c r="C29" s="113"/>
      <c r="D29" s="60"/>
      <c r="E29" s="60"/>
      <c r="F29" s="60"/>
      <c r="G29" s="60"/>
      <c r="H29" s="60"/>
      <c r="I29" s="130"/>
      <c r="J29" s="87">
        <f>K29/2*0.9/0.65</f>
        <v>10.730769230769232</v>
      </c>
      <c r="K29" s="8">
        <v>15.5</v>
      </c>
      <c r="L29" s="89"/>
      <c r="M29" s="138">
        <f t="shared" si="0"/>
        <v>0</v>
      </c>
    </row>
    <row r="30" spans="1:13" ht="12" customHeight="1" thickBot="1">
      <c r="A30" s="114" t="s">
        <v>93</v>
      </c>
      <c r="B30" s="10" t="s">
        <v>94</v>
      </c>
      <c r="C30" s="115"/>
      <c r="D30" s="60"/>
      <c r="E30" s="60"/>
      <c r="F30" s="60"/>
      <c r="G30" s="60"/>
      <c r="H30" s="8"/>
      <c r="I30" s="8"/>
      <c r="J30" s="88">
        <f>K30/2*0.9/0.65</f>
        <v>11.423076923076922</v>
      </c>
      <c r="K30" s="8">
        <v>16.5</v>
      </c>
      <c r="L30" s="89"/>
      <c r="M30" s="138">
        <f t="shared" si="0"/>
        <v>0</v>
      </c>
    </row>
    <row r="31" spans="1:13" ht="12" customHeight="1" thickBot="1">
      <c r="A31" s="114" t="s">
        <v>95</v>
      </c>
      <c r="B31" s="10" t="s">
        <v>96</v>
      </c>
      <c r="C31" s="115"/>
      <c r="D31" s="60"/>
      <c r="E31" s="60"/>
      <c r="F31" s="60"/>
      <c r="G31" s="60"/>
      <c r="H31" s="41"/>
      <c r="I31" s="41"/>
      <c r="J31" s="88">
        <f>K31/2*0.9/0.65</f>
        <v>10.730769230769232</v>
      </c>
      <c r="K31" s="41">
        <v>15.5</v>
      </c>
      <c r="L31" s="17"/>
      <c r="M31" s="138">
        <f t="shared" si="0"/>
        <v>0</v>
      </c>
    </row>
    <row r="32" spans="1:13" ht="12" customHeight="1">
      <c r="A32" s="16" t="s">
        <v>128</v>
      </c>
      <c r="B32" s="71"/>
      <c r="C32" s="47"/>
      <c r="D32" s="55"/>
      <c r="E32" s="55"/>
      <c r="F32" s="55"/>
      <c r="G32" s="55"/>
      <c r="H32" s="55"/>
      <c r="I32" s="55"/>
      <c r="J32" s="55"/>
      <c r="K32" s="12"/>
      <c r="L32" s="13"/>
      <c r="M32" s="142"/>
    </row>
    <row r="33" spans="1:13" ht="12" customHeight="1">
      <c r="A33" s="68">
        <v>5506503</v>
      </c>
      <c r="B33" s="7" t="s">
        <v>46</v>
      </c>
      <c r="C33" s="49"/>
      <c r="D33" s="8"/>
      <c r="E33" s="8"/>
      <c r="F33" s="8"/>
      <c r="G33" s="8"/>
      <c r="H33" s="8"/>
      <c r="I33" s="8"/>
      <c r="J33" s="87">
        <f aca="true" t="shared" si="2" ref="J33:J40">K33/2*0.9/0.65</f>
        <v>10.038461538461538</v>
      </c>
      <c r="K33" s="8">
        <v>14.5</v>
      </c>
      <c r="L33" s="17"/>
      <c r="M33" s="138">
        <f t="shared" si="0"/>
        <v>0</v>
      </c>
    </row>
    <row r="34" spans="1:13" ht="12" customHeight="1">
      <c r="A34" s="67">
        <v>5506504</v>
      </c>
      <c r="B34" s="9" t="s">
        <v>28</v>
      </c>
      <c r="C34" s="50"/>
      <c r="D34" s="41"/>
      <c r="E34" s="41"/>
      <c r="F34" s="41"/>
      <c r="G34" s="41"/>
      <c r="H34" s="41"/>
      <c r="I34" s="41"/>
      <c r="J34" s="88">
        <f t="shared" si="2"/>
        <v>10.038461538461538</v>
      </c>
      <c r="K34" s="41">
        <v>14.5</v>
      </c>
      <c r="L34" s="17"/>
      <c r="M34" s="138">
        <f t="shared" si="0"/>
        <v>0</v>
      </c>
    </row>
    <row r="35" spans="1:13" ht="12" customHeight="1">
      <c r="A35" s="67">
        <v>5506505</v>
      </c>
      <c r="B35" s="9" t="s">
        <v>29</v>
      </c>
      <c r="C35" s="50"/>
      <c r="D35" s="41"/>
      <c r="E35" s="41"/>
      <c r="F35" s="41"/>
      <c r="G35" s="41"/>
      <c r="H35" s="41"/>
      <c r="I35" s="41"/>
      <c r="J35" s="88">
        <f t="shared" si="2"/>
        <v>15.923076923076922</v>
      </c>
      <c r="K35" s="41">
        <v>23</v>
      </c>
      <c r="L35" s="17"/>
      <c r="M35" s="138">
        <f t="shared" si="0"/>
        <v>0</v>
      </c>
    </row>
    <row r="36" spans="1:13" ht="12" customHeight="1">
      <c r="A36" s="67">
        <v>5506506</v>
      </c>
      <c r="B36" s="9" t="s">
        <v>30</v>
      </c>
      <c r="C36" s="50"/>
      <c r="D36" s="41"/>
      <c r="E36" s="41"/>
      <c r="F36" s="41"/>
      <c r="G36" s="41"/>
      <c r="H36" s="41"/>
      <c r="I36" s="41"/>
      <c r="J36" s="88">
        <f t="shared" si="2"/>
        <v>58.15384615384616</v>
      </c>
      <c r="K36" s="41">
        <v>84</v>
      </c>
      <c r="L36" s="17"/>
      <c r="M36" s="138">
        <f t="shared" si="0"/>
        <v>0</v>
      </c>
    </row>
    <row r="37" spans="1:13" ht="12" customHeight="1">
      <c r="A37" s="67">
        <v>5506501</v>
      </c>
      <c r="B37" s="9" t="s">
        <v>119</v>
      </c>
      <c r="C37" s="50"/>
      <c r="D37" s="41"/>
      <c r="E37" s="41"/>
      <c r="F37" s="41"/>
      <c r="G37" s="41"/>
      <c r="H37" s="41"/>
      <c r="I37" s="41"/>
      <c r="J37" s="88">
        <f t="shared" si="2"/>
        <v>27.69230769230769</v>
      </c>
      <c r="K37" s="41">
        <v>40</v>
      </c>
      <c r="L37" s="17"/>
      <c r="M37" s="138">
        <f t="shared" si="0"/>
        <v>0</v>
      </c>
    </row>
    <row r="38" spans="1:13" ht="12" customHeight="1">
      <c r="A38" s="67">
        <v>5540005</v>
      </c>
      <c r="B38" s="9" t="s">
        <v>13</v>
      </c>
      <c r="C38" s="50"/>
      <c r="D38" s="41"/>
      <c r="E38" s="41"/>
      <c r="F38" s="41"/>
      <c r="G38" s="41"/>
      <c r="H38" s="41"/>
      <c r="I38" s="41"/>
      <c r="J38" s="88">
        <f t="shared" si="2"/>
        <v>26.30769230769231</v>
      </c>
      <c r="K38" s="41">
        <v>38</v>
      </c>
      <c r="L38" s="17"/>
      <c r="M38" s="138">
        <f t="shared" si="0"/>
        <v>0</v>
      </c>
    </row>
    <row r="39" spans="1:13" ht="12" customHeight="1">
      <c r="A39" s="67">
        <v>5560004</v>
      </c>
      <c r="B39" s="9" t="s">
        <v>25</v>
      </c>
      <c r="C39" s="50"/>
      <c r="D39" s="41"/>
      <c r="E39" s="41"/>
      <c r="F39" s="41"/>
      <c r="G39" s="41"/>
      <c r="H39" s="41"/>
      <c r="I39" s="41"/>
      <c r="J39" s="88">
        <f t="shared" si="2"/>
        <v>8.653846153846153</v>
      </c>
      <c r="K39" s="41">
        <v>12.5</v>
      </c>
      <c r="L39" s="17"/>
      <c r="M39" s="138">
        <f t="shared" si="0"/>
        <v>0</v>
      </c>
    </row>
    <row r="40" spans="1:13" ht="12" customHeight="1">
      <c r="A40" s="72">
        <v>5560003</v>
      </c>
      <c r="B40" s="73" t="s">
        <v>118</v>
      </c>
      <c r="C40" s="50"/>
      <c r="D40" s="63"/>
      <c r="E40" s="63"/>
      <c r="F40" s="63"/>
      <c r="G40" s="63"/>
      <c r="H40" s="63"/>
      <c r="I40" s="63"/>
      <c r="J40" s="88">
        <f t="shared" si="2"/>
        <v>7.26923076923077</v>
      </c>
      <c r="K40" s="41">
        <v>10.5</v>
      </c>
      <c r="L40" s="17"/>
      <c r="M40" s="138">
        <f t="shared" si="0"/>
        <v>0</v>
      </c>
    </row>
    <row r="41" spans="1:13" ht="12" customHeight="1" thickBot="1">
      <c r="A41" s="74" t="s">
        <v>129</v>
      </c>
      <c r="B41" s="75"/>
      <c r="C41" s="48"/>
      <c r="D41" s="12"/>
      <c r="E41" s="86" t="s">
        <v>68</v>
      </c>
      <c r="F41" s="86"/>
      <c r="G41" s="86" t="s">
        <v>69</v>
      </c>
      <c r="H41" s="48"/>
      <c r="I41" s="48"/>
      <c r="J41" s="12"/>
      <c r="K41" s="12"/>
      <c r="L41" s="9"/>
      <c r="M41" s="143"/>
    </row>
    <row r="42" spans="1:13" ht="12" customHeight="1" thickBot="1">
      <c r="A42" s="76" t="s">
        <v>70</v>
      </c>
      <c r="B42" s="77" t="s">
        <v>71</v>
      </c>
      <c r="C42" s="49"/>
      <c r="D42" s="61"/>
      <c r="E42" s="78"/>
      <c r="F42" s="79"/>
      <c r="G42" s="78"/>
      <c r="H42" s="49"/>
      <c r="I42" s="49"/>
      <c r="J42" s="87">
        <f>K42/2*0.9/0.65</f>
        <v>4.5</v>
      </c>
      <c r="K42" s="8">
        <v>6.5</v>
      </c>
      <c r="L42" s="17"/>
      <c r="M42" s="138">
        <f t="shared" si="0"/>
        <v>0</v>
      </c>
    </row>
    <row r="43" spans="1:13" ht="12" customHeight="1">
      <c r="A43" s="67">
        <v>5560007</v>
      </c>
      <c r="B43" s="9" t="s">
        <v>14</v>
      </c>
      <c r="C43" s="50"/>
      <c r="D43" s="41"/>
      <c r="E43" s="8"/>
      <c r="F43" s="8"/>
      <c r="G43" s="8"/>
      <c r="H43" s="8"/>
      <c r="I43" s="8"/>
      <c r="J43" s="88">
        <f>K43/2*0.9/0.65</f>
        <v>6.5769230769230775</v>
      </c>
      <c r="K43" s="41">
        <v>9.5</v>
      </c>
      <c r="L43" s="17"/>
      <c r="M43" s="138">
        <f t="shared" si="0"/>
        <v>0</v>
      </c>
    </row>
    <row r="44" spans="1:13" ht="12" customHeight="1">
      <c r="A44" s="14" t="s">
        <v>130</v>
      </c>
      <c r="B44" s="71"/>
      <c r="C44" s="47"/>
      <c r="D44" s="55"/>
      <c r="E44" s="55"/>
      <c r="F44" s="55"/>
      <c r="G44" s="55"/>
      <c r="H44" s="55"/>
      <c r="I44" s="55"/>
      <c r="J44" s="55"/>
      <c r="K44" s="12"/>
      <c r="L44" s="13"/>
      <c r="M44" s="142"/>
    </row>
    <row r="45" spans="1:13" ht="12" customHeight="1">
      <c r="A45" s="127">
        <v>5547192</v>
      </c>
      <c r="B45" s="77" t="s">
        <v>138</v>
      </c>
      <c r="C45" s="7"/>
      <c r="D45" s="128"/>
      <c r="E45" s="128"/>
      <c r="F45" s="128"/>
      <c r="G45" s="128"/>
      <c r="H45" s="128"/>
      <c r="I45" s="128"/>
      <c r="J45" s="87">
        <f aca="true" t="shared" si="3" ref="J45:J57">K45/2*0.9/0.65</f>
        <v>304.6153846153846</v>
      </c>
      <c r="K45" s="129">
        <v>440</v>
      </c>
      <c r="L45" s="17"/>
      <c r="M45" s="138">
        <f t="shared" si="0"/>
        <v>0</v>
      </c>
    </row>
    <row r="46" spans="1:13" ht="12" customHeight="1">
      <c r="A46" s="127">
        <v>5547191</v>
      </c>
      <c r="B46" s="77" t="s">
        <v>139</v>
      </c>
      <c r="C46" s="7"/>
      <c r="D46" s="128"/>
      <c r="E46" s="128"/>
      <c r="F46" s="128"/>
      <c r="G46" s="128"/>
      <c r="H46" s="128"/>
      <c r="I46" s="128"/>
      <c r="J46" s="87">
        <f t="shared" si="3"/>
        <v>304.6153846153846</v>
      </c>
      <c r="K46" s="129">
        <v>440</v>
      </c>
      <c r="L46" s="17"/>
      <c r="M46" s="138">
        <f t="shared" si="0"/>
        <v>0</v>
      </c>
    </row>
    <row r="47" spans="1:13" ht="12" customHeight="1">
      <c r="A47" s="68">
        <v>5547187</v>
      </c>
      <c r="B47" s="39" t="s">
        <v>41</v>
      </c>
      <c r="C47" s="49"/>
      <c r="D47" s="8"/>
      <c r="E47" s="8"/>
      <c r="F47" s="8"/>
      <c r="G47" s="8"/>
      <c r="H47" s="8"/>
      <c r="I47" s="8"/>
      <c r="J47" s="87">
        <f t="shared" si="3"/>
        <v>116.30769230769232</v>
      </c>
      <c r="K47" s="8">
        <v>168</v>
      </c>
      <c r="L47" s="17"/>
      <c r="M47" s="138">
        <f t="shared" si="0"/>
        <v>0</v>
      </c>
    </row>
    <row r="48" spans="1:13" ht="12" customHeight="1">
      <c r="A48" s="67">
        <v>5547186</v>
      </c>
      <c r="B48" s="40" t="s">
        <v>97</v>
      </c>
      <c r="C48" s="50"/>
      <c r="D48" s="41"/>
      <c r="E48" s="41"/>
      <c r="F48" s="41"/>
      <c r="G48" s="41"/>
      <c r="H48" s="41"/>
      <c r="I48" s="41"/>
      <c r="J48" s="88">
        <f t="shared" si="3"/>
        <v>116.30769230769232</v>
      </c>
      <c r="K48" s="41">
        <v>168</v>
      </c>
      <c r="L48" s="17"/>
      <c r="M48" s="138">
        <f t="shared" si="0"/>
        <v>0</v>
      </c>
    </row>
    <row r="49" spans="1:13" ht="12" customHeight="1">
      <c r="A49" s="67">
        <v>5547182</v>
      </c>
      <c r="B49" s="40" t="s">
        <v>42</v>
      </c>
      <c r="C49" s="50"/>
      <c r="D49" s="41"/>
      <c r="E49" s="41"/>
      <c r="F49" s="41"/>
      <c r="G49" s="41"/>
      <c r="H49" s="41"/>
      <c r="I49" s="41"/>
      <c r="J49" s="88">
        <f t="shared" si="3"/>
        <v>53.65384615384615</v>
      </c>
      <c r="K49" s="41">
        <v>77.5</v>
      </c>
      <c r="L49" s="17"/>
      <c r="M49" s="138">
        <f t="shared" si="0"/>
        <v>0</v>
      </c>
    </row>
    <row r="50" spans="1:13" ht="12" customHeight="1">
      <c r="A50" s="67">
        <v>5547181</v>
      </c>
      <c r="B50" s="40" t="s">
        <v>98</v>
      </c>
      <c r="C50" s="50"/>
      <c r="D50" s="41"/>
      <c r="E50" s="41"/>
      <c r="F50" s="41"/>
      <c r="G50" s="41"/>
      <c r="H50" s="41"/>
      <c r="I50" s="41"/>
      <c r="J50" s="88">
        <f t="shared" si="3"/>
        <v>53.65384615384615</v>
      </c>
      <c r="K50" s="41">
        <v>77.5</v>
      </c>
      <c r="L50" s="17"/>
      <c r="M50" s="138">
        <f t="shared" si="0"/>
        <v>0</v>
      </c>
    </row>
    <row r="51" spans="1:13" ht="12" customHeight="1">
      <c r="A51" s="67">
        <v>5547130</v>
      </c>
      <c r="B51" s="40" t="s">
        <v>140</v>
      </c>
      <c r="C51" s="50"/>
      <c r="D51" s="41"/>
      <c r="E51" s="41"/>
      <c r="F51" s="41"/>
      <c r="G51" s="41"/>
      <c r="H51" s="41"/>
      <c r="I51" s="41"/>
      <c r="J51" s="88">
        <f t="shared" si="3"/>
        <v>20.76923076923077</v>
      </c>
      <c r="K51" s="41">
        <v>30</v>
      </c>
      <c r="L51" s="17"/>
      <c r="M51" s="138">
        <f t="shared" si="0"/>
        <v>0</v>
      </c>
    </row>
    <row r="52" spans="1:13" ht="12" customHeight="1">
      <c r="A52" s="67">
        <v>5543814</v>
      </c>
      <c r="B52" s="9" t="s">
        <v>15</v>
      </c>
      <c r="C52" s="50"/>
      <c r="D52" s="41"/>
      <c r="E52" s="41"/>
      <c r="F52" s="41"/>
      <c r="G52" s="41"/>
      <c r="H52" s="41"/>
      <c r="I52" s="41"/>
      <c r="J52" s="88">
        <f t="shared" si="3"/>
        <v>3.8076923076923075</v>
      </c>
      <c r="K52" s="41">
        <v>5.5</v>
      </c>
      <c r="L52" s="17"/>
      <c r="M52" s="138">
        <f t="shared" si="0"/>
        <v>0</v>
      </c>
    </row>
    <row r="53" spans="1:13" ht="12" customHeight="1">
      <c r="A53" s="67">
        <v>5543815</v>
      </c>
      <c r="B53" s="9" t="s">
        <v>16</v>
      </c>
      <c r="C53" s="50"/>
      <c r="D53" s="41"/>
      <c r="E53" s="41"/>
      <c r="F53" s="41"/>
      <c r="G53" s="41"/>
      <c r="H53" s="41"/>
      <c r="I53" s="41"/>
      <c r="J53" s="88">
        <f t="shared" si="3"/>
        <v>4.5</v>
      </c>
      <c r="K53" s="41">
        <v>6.5</v>
      </c>
      <c r="L53" s="17"/>
      <c r="M53" s="138">
        <f t="shared" si="0"/>
        <v>0</v>
      </c>
    </row>
    <row r="54" spans="1:13" ht="12" customHeight="1">
      <c r="A54" s="67">
        <v>5542633</v>
      </c>
      <c r="B54" s="9" t="s">
        <v>72</v>
      </c>
      <c r="C54" s="50"/>
      <c r="D54" s="41"/>
      <c r="E54" s="41"/>
      <c r="F54" s="41"/>
      <c r="G54" s="41"/>
      <c r="H54" s="41"/>
      <c r="I54" s="41"/>
      <c r="J54" s="88">
        <f t="shared" si="3"/>
        <v>3.8076923076923075</v>
      </c>
      <c r="K54" s="41">
        <v>5.5</v>
      </c>
      <c r="L54" s="17"/>
      <c r="M54" s="138">
        <f t="shared" si="0"/>
        <v>0</v>
      </c>
    </row>
    <row r="55" spans="1:13" ht="12" customHeight="1">
      <c r="A55" s="69">
        <v>5543812</v>
      </c>
      <c r="B55" s="51" t="s">
        <v>99</v>
      </c>
      <c r="C55" s="51"/>
      <c r="D55" s="41"/>
      <c r="E55" s="41"/>
      <c r="F55" s="41"/>
      <c r="G55" s="41"/>
      <c r="H55" s="41"/>
      <c r="I55" s="41"/>
      <c r="J55" s="88">
        <f t="shared" si="3"/>
        <v>4.5</v>
      </c>
      <c r="K55" s="41">
        <v>6.5</v>
      </c>
      <c r="L55" s="17"/>
      <c r="M55" s="138">
        <f>L55*J55</f>
        <v>0</v>
      </c>
    </row>
    <row r="56" spans="1:13" ht="12" customHeight="1">
      <c r="A56" s="67">
        <v>5560008</v>
      </c>
      <c r="B56" s="9" t="s">
        <v>27</v>
      </c>
      <c r="C56" s="50"/>
      <c r="D56" s="41"/>
      <c r="E56" s="41"/>
      <c r="F56" s="41"/>
      <c r="G56" s="41"/>
      <c r="H56" s="41"/>
      <c r="I56" s="41"/>
      <c r="J56" s="88">
        <f t="shared" si="3"/>
        <v>36.34615384615385</v>
      </c>
      <c r="K56" s="41">
        <v>52.5</v>
      </c>
      <c r="L56" s="17"/>
      <c r="M56" s="138">
        <f>L56*J56</f>
        <v>0</v>
      </c>
    </row>
    <row r="57" spans="1:13" ht="12" customHeight="1">
      <c r="A57" s="67">
        <v>5541910</v>
      </c>
      <c r="B57" s="9" t="s">
        <v>17</v>
      </c>
      <c r="C57" s="50"/>
      <c r="D57" s="41"/>
      <c r="E57" s="41"/>
      <c r="F57" s="41"/>
      <c r="G57" s="41"/>
      <c r="H57" s="41"/>
      <c r="I57" s="41"/>
      <c r="J57" s="88">
        <f t="shared" si="3"/>
        <v>29.07692307692308</v>
      </c>
      <c r="K57" s="41">
        <v>42</v>
      </c>
      <c r="L57" s="17"/>
      <c r="M57" s="138">
        <f>L57*J57</f>
        <v>0</v>
      </c>
    </row>
    <row r="58" spans="1:13" ht="12" customHeight="1">
      <c r="A58" s="16" t="s">
        <v>131</v>
      </c>
      <c r="B58" s="13"/>
      <c r="C58" s="47"/>
      <c r="D58" s="12"/>
      <c r="E58" s="12"/>
      <c r="F58" s="12"/>
      <c r="G58" s="12"/>
      <c r="H58" s="12"/>
      <c r="I58" s="12"/>
      <c r="J58" s="12"/>
      <c r="K58" s="12"/>
      <c r="L58" s="13"/>
      <c r="M58" s="142"/>
    </row>
    <row r="59" spans="1:13" ht="12" customHeight="1">
      <c r="A59" s="68">
        <v>5560009</v>
      </c>
      <c r="B59" s="7" t="s">
        <v>7</v>
      </c>
      <c r="C59" s="49"/>
      <c r="D59" s="8"/>
      <c r="E59" s="8"/>
      <c r="F59" s="8"/>
      <c r="G59" s="8"/>
      <c r="H59" s="8"/>
      <c r="I59" s="8"/>
      <c r="J59" s="87">
        <f aca="true" t="shared" si="4" ref="J59:J68">K59/2*0.9/0.65</f>
        <v>41.53846153846154</v>
      </c>
      <c r="K59" s="8">
        <v>60</v>
      </c>
      <c r="L59" s="17"/>
      <c r="M59" s="138">
        <f>L59*J59</f>
        <v>0</v>
      </c>
    </row>
    <row r="60" spans="1:13" ht="12" customHeight="1">
      <c r="A60" s="67">
        <v>5560010</v>
      </c>
      <c r="B60" s="9" t="s">
        <v>8</v>
      </c>
      <c r="C60" s="50"/>
      <c r="D60" s="41"/>
      <c r="E60" s="41"/>
      <c r="F60" s="41"/>
      <c r="G60" s="41"/>
      <c r="H60" s="41"/>
      <c r="I60" s="41"/>
      <c r="J60" s="88">
        <f t="shared" si="4"/>
        <v>36.34615384615385</v>
      </c>
      <c r="K60" s="41">
        <v>52.5</v>
      </c>
      <c r="L60" s="17"/>
      <c r="M60" s="138">
        <f>L60*J60</f>
        <v>0</v>
      </c>
    </row>
    <row r="61" spans="1:13" ht="12" customHeight="1">
      <c r="A61" s="67">
        <v>5560011</v>
      </c>
      <c r="B61" s="9" t="s">
        <v>9</v>
      </c>
      <c r="C61" s="50"/>
      <c r="D61" s="41"/>
      <c r="E61" s="41"/>
      <c r="F61" s="41"/>
      <c r="G61" s="41"/>
      <c r="H61" s="41"/>
      <c r="I61" s="41"/>
      <c r="J61" s="88">
        <f t="shared" si="4"/>
        <v>36.34615384615385</v>
      </c>
      <c r="K61" s="41">
        <v>52.5</v>
      </c>
      <c r="L61" s="17"/>
      <c r="M61" s="138">
        <f>L61*J61</f>
        <v>0</v>
      </c>
    </row>
    <row r="62" spans="1:13" ht="12" customHeight="1">
      <c r="A62" s="67">
        <v>5560012</v>
      </c>
      <c r="B62" s="9" t="s">
        <v>43</v>
      </c>
      <c r="C62" s="50"/>
      <c r="D62" s="41"/>
      <c r="E62" s="41"/>
      <c r="F62" s="41"/>
      <c r="G62" s="41"/>
      <c r="H62" s="41"/>
      <c r="I62" s="41"/>
      <c r="J62" s="88">
        <f t="shared" si="4"/>
        <v>55.38461538461538</v>
      </c>
      <c r="K62" s="41">
        <v>80</v>
      </c>
      <c r="L62" s="17"/>
      <c r="M62" s="138">
        <f>L62*J62</f>
        <v>0</v>
      </c>
    </row>
    <row r="63" spans="1:13" ht="12" customHeight="1">
      <c r="A63" s="67">
        <v>5545241</v>
      </c>
      <c r="B63" s="9" t="s">
        <v>10</v>
      </c>
      <c r="C63" s="50"/>
      <c r="D63" s="41"/>
      <c r="E63" s="41"/>
      <c r="F63" s="41"/>
      <c r="G63" s="41"/>
      <c r="H63" s="41"/>
      <c r="I63" s="41"/>
      <c r="J63" s="88">
        <f t="shared" si="4"/>
        <v>21.807692307692307</v>
      </c>
      <c r="K63" s="41">
        <v>31.5</v>
      </c>
      <c r="L63" s="17"/>
      <c r="M63" s="138">
        <f>L63*J63</f>
        <v>0</v>
      </c>
    </row>
    <row r="64" spans="1:13" ht="12" customHeight="1">
      <c r="A64" s="67">
        <v>5545243</v>
      </c>
      <c r="B64" s="9" t="s">
        <v>47</v>
      </c>
      <c r="C64" s="50"/>
      <c r="D64" s="41"/>
      <c r="E64" s="41"/>
      <c r="F64" s="41"/>
      <c r="G64" s="41"/>
      <c r="H64" s="41"/>
      <c r="I64" s="41"/>
      <c r="J64" s="88">
        <f t="shared" si="4"/>
        <v>18</v>
      </c>
      <c r="K64" s="41">
        <v>26</v>
      </c>
      <c r="L64" s="17"/>
      <c r="M64" s="138">
        <f>L64*J64</f>
        <v>0</v>
      </c>
    </row>
    <row r="65" spans="1:13" ht="12" customHeight="1">
      <c r="A65" s="67">
        <v>5545245</v>
      </c>
      <c r="B65" s="9" t="s">
        <v>11</v>
      </c>
      <c r="C65" s="50"/>
      <c r="D65" s="41"/>
      <c r="E65" s="41"/>
      <c r="F65" s="41"/>
      <c r="G65" s="41"/>
      <c r="H65" s="41"/>
      <c r="I65" s="41"/>
      <c r="J65" s="88">
        <f t="shared" si="4"/>
        <v>15.923076923076922</v>
      </c>
      <c r="K65" s="41">
        <v>23</v>
      </c>
      <c r="L65" s="17"/>
      <c r="M65" s="138">
        <f>L65*J65</f>
        <v>0</v>
      </c>
    </row>
    <row r="66" spans="1:13" ht="12" customHeight="1">
      <c r="A66" s="67">
        <v>5545247</v>
      </c>
      <c r="B66" s="9" t="s">
        <v>24</v>
      </c>
      <c r="C66" s="50"/>
      <c r="D66" s="41"/>
      <c r="E66" s="41"/>
      <c r="F66" s="41"/>
      <c r="G66" s="41"/>
      <c r="H66" s="41"/>
      <c r="I66" s="41"/>
      <c r="J66" s="88">
        <f t="shared" si="4"/>
        <v>15.923076923076922</v>
      </c>
      <c r="K66" s="41">
        <v>23</v>
      </c>
      <c r="L66" s="17"/>
      <c r="M66" s="138">
        <f>L66*J66</f>
        <v>0</v>
      </c>
    </row>
    <row r="67" spans="1:13" ht="12" customHeight="1">
      <c r="A67" s="67">
        <v>5545249</v>
      </c>
      <c r="B67" s="9" t="s">
        <v>12</v>
      </c>
      <c r="C67" s="50"/>
      <c r="D67" s="41"/>
      <c r="E67" s="41"/>
      <c r="F67" s="41"/>
      <c r="G67" s="41"/>
      <c r="H67" s="41"/>
      <c r="I67" s="41"/>
      <c r="J67" s="88">
        <f t="shared" si="4"/>
        <v>15.923076923076922</v>
      </c>
      <c r="K67" s="41">
        <v>23</v>
      </c>
      <c r="L67" s="17"/>
      <c r="M67" s="138">
        <f>L67*J67</f>
        <v>0</v>
      </c>
    </row>
    <row r="68" spans="1:13" ht="11.25" customHeight="1">
      <c r="A68" s="67">
        <v>5542523</v>
      </c>
      <c r="B68" s="9" t="s">
        <v>44</v>
      </c>
      <c r="C68" s="50"/>
      <c r="D68" s="41"/>
      <c r="E68" s="41"/>
      <c r="F68" s="41"/>
      <c r="G68" s="41"/>
      <c r="H68" s="41"/>
      <c r="I68" s="41"/>
      <c r="J68" s="88">
        <f t="shared" si="4"/>
        <v>90</v>
      </c>
      <c r="K68" s="41">
        <v>130</v>
      </c>
      <c r="L68" s="17"/>
      <c r="M68" s="138">
        <f>L68*J68</f>
        <v>0</v>
      </c>
    </row>
    <row r="69" spans="1:13" ht="12" customHeight="1">
      <c r="A69" s="22"/>
      <c r="B69" s="13"/>
      <c r="C69" s="47"/>
      <c r="D69" s="47"/>
      <c r="E69" s="12"/>
      <c r="F69" s="12"/>
      <c r="G69" s="12"/>
      <c r="H69" s="12"/>
      <c r="I69" s="12"/>
      <c r="J69" s="12"/>
      <c r="K69" s="12"/>
      <c r="L69" s="13"/>
      <c r="M69" s="144"/>
    </row>
    <row r="70" spans="1:13" ht="24" customHeight="1">
      <c r="A70" s="38" t="s">
        <v>39</v>
      </c>
      <c r="B70" s="29" t="s">
        <v>0</v>
      </c>
      <c r="C70" s="21"/>
      <c r="D70" s="50"/>
      <c r="E70" s="64"/>
      <c r="F70" s="65"/>
      <c r="G70" s="65"/>
      <c r="H70" s="65"/>
      <c r="I70" s="65"/>
      <c r="J70" s="30" t="s">
        <v>36</v>
      </c>
      <c r="K70" s="30" t="s">
        <v>37</v>
      </c>
      <c r="L70" s="31" t="s">
        <v>1</v>
      </c>
      <c r="M70" s="145" t="s">
        <v>38</v>
      </c>
    </row>
    <row r="71" spans="1:13" ht="12" customHeight="1">
      <c r="A71" s="67">
        <v>5542525</v>
      </c>
      <c r="B71" s="9" t="s">
        <v>3</v>
      </c>
      <c r="C71" s="50"/>
      <c r="D71" s="41"/>
      <c r="E71" s="41"/>
      <c r="F71" s="41"/>
      <c r="G71" s="41"/>
      <c r="H71" s="41"/>
      <c r="I71" s="41"/>
      <c r="J71" s="88">
        <f>K71/2*0.9/0.65</f>
        <v>44.30769230769231</v>
      </c>
      <c r="K71" s="41">
        <v>64</v>
      </c>
      <c r="L71" s="17"/>
      <c r="M71" s="138">
        <f>L71*J71</f>
        <v>0</v>
      </c>
    </row>
    <row r="72" spans="1:13" ht="12" customHeight="1">
      <c r="A72" s="67">
        <v>5542529</v>
      </c>
      <c r="B72" s="9" t="s">
        <v>4</v>
      </c>
      <c r="C72" s="50"/>
      <c r="D72" s="41"/>
      <c r="E72" s="41"/>
      <c r="F72" s="41"/>
      <c r="G72" s="41"/>
      <c r="H72" s="41"/>
      <c r="I72" s="41"/>
      <c r="J72" s="88">
        <f>K72/2*0.9/0.65</f>
        <v>44.30769230769231</v>
      </c>
      <c r="K72" s="41">
        <v>64</v>
      </c>
      <c r="L72" s="17"/>
      <c r="M72" s="138">
        <f>L72*J72</f>
        <v>0</v>
      </c>
    </row>
    <row r="73" spans="1:13" ht="12" customHeight="1">
      <c r="A73" s="67">
        <v>5542531</v>
      </c>
      <c r="B73" s="9" t="s">
        <v>2</v>
      </c>
      <c r="C73" s="50"/>
      <c r="D73" s="41"/>
      <c r="E73" s="41"/>
      <c r="F73" s="41"/>
      <c r="G73" s="41"/>
      <c r="H73" s="41"/>
      <c r="I73" s="41"/>
      <c r="J73" s="88">
        <f>K73/2*0.9/0.65</f>
        <v>44.30769230769231</v>
      </c>
      <c r="K73" s="41">
        <v>64</v>
      </c>
      <c r="L73" s="17"/>
      <c r="M73" s="138">
        <f>L73*J73</f>
        <v>0</v>
      </c>
    </row>
    <row r="74" spans="1:13" ht="12" customHeight="1">
      <c r="A74" s="67">
        <v>5542533</v>
      </c>
      <c r="B74" s="9" t="s">
        <v>5</v>
      </c>
      <c r="C74" s="50"/>
      <c r="D74" s="41"/>
      <c r="E74" s="41"/>
      <c r="F74" s="41"/>
      <c r="G74" s="41"/>
      <c r="H74" s="41"/>
      <c r="I74" s="41"/>
      <c r="J74" s="88">
        <f>K74/2*0.9/0.65</f>
        <v>41.53846153846154</v>
      </c>
      <c r="K74" s="41">
        <v>60</v>
      </c>
      <c r="L74" s="17"/>
      <c r="M74" s="138">
        <f>L74*J74</f>
        <v>0</v>
      </c>
    </row>
    <row r="75" spans="1:13" ht="12" customHeight="1">
      <c r="A75" s="67">
        <v>5542547</v>
      </c>
      <c r="B75" s="9" t="s">
        <v>6</v>
      </c>
      <c r="C75" s="50"/>
      <c r="D75" s="41"/>
      <c r="E75" s="41"/>
      <c r="F75" s="41"/>
      <c r="G75" s="41"/>
      <c r="H75" s="41"/>
      <c r="I75" s="41"/>
      <c r="J75" s="88">
        <f>K75/2*0.9/0.65</f>
        <v>54</v>
      </c>
      <c r="K75" s="41">
        <v>78</v>
      </c>
      <c r="L75" s="17"/>
      <c r="M75" s="138">
        <f>L75*J75</f>
        <v>0</v>
      </c>
    </row>
    <row r="76" spans="1:13" ht="12" customHeight="1">
      <c r="A76" s="14" t="s">
        <v>132</v>
      </c>
      <c r="B76" s="70"/>
      <c r="C76" s="70"/>
      <c r="D76" s="12"/>
      <c r="E76" s="12"/>
      <c r="F76" s="12"/>
      <c r="G76" s="12"/>
      <c r="H76" s="12"/>
      <c r="I76" s="12"/>
      <c r="J76" s="12"/>
      <c r="K76" s="12"/>
      <c r="L76" s="9"/>
      <c r="M76" s="143"/>
    </row>
    <row r="77" spans="1:13" ht="12" customHeight="1">
      <c r="A77" s="67">
        <v>5541004</v>
      </c>
      <c r="B77" s="9" t="s">
        <v>48</v>
      </c>
      <c r="C77" s="50"/>
      <c r="D77" s="41"/>
      <c r="E77" s="41"/>
      <c r="F77" s="41"/>
      <c r="G77" s="41"/>
      <c r="H77" s="41"/>
      <c r="I77" s="41"/>
      <c r="J77" s="88">
        <f aca="true" t="shared" si="5" ref="J77:J84">K77/2*0.9/0.65</f>
        <v>5.884615384615385</v>
      </c>
      <c r="K77" s="41">
        <v>8.5</v>
      </c>
      <c r="L77" s="17"/>
      <c r="M77" s="138">
        <f aca="true" t="shared" si="6" ref="M77:M82">L77*J77</f>
        <v>0</v>
      </c>
    </row>
    <row r="78" spans="1:13" ht="12" customHeight="1">
      <c r="A78" s="67">
        <v>5540928</v>
      </c>
      <c r="B78" s="9" t="s">
        <v>18</v>
      </c>
      <c r="C78" s="50"/>
      <c r="D78" s="41"/>
      <c r="E78" s="41"/>
      <c r="F78" s="41"/>
      <c r="G78" s="41"/>
      <c r="H78" s="41"/>
      <c r="I78" s="41"/>
      <c r="J78" s="88">
        <f t="shared" si="5"/>
        <v>4.5</v>
      </c>
      <c r="K78" s="41">
        <v>6.5</v>
      </c>
      <c r="L78" s="17"/>
      <c r="M78" s="138">
        <f t="shared" si="6"/>
        <v>0</v>
      </c>
    </row>
    <row r="79" spans="1:13" ht="12" customHeight="1">
      <c r="A79" s="67">
        <v>5542628</v>
      </c>
      <c r="B79" s="9" t="s">
        <v>19</v>
      </c>
      <c r="C79" s="50"/>
      <c r="D79" s="41"/>
      <c r="E79" s="41"/>
      <c r="F79" s="41"/>
      <c r="G79" s="41"/>
      <c r="H79" s="41"/>
      <c r="I79" s="41"/>
      <c r="J79" s="88">
        <f t="shared" si="5"/>
        <v>3.8076923076923075</v>
      </c>
      <c r="K79" s="41">
        <v>5.5</v>
      </c>
      <c r="L79" s="17"/>
      <c r="M79" s="138">
        <f t="shared" si="6"/>
        <v>0</v>
      </c>
    </row>
    <row r="80" spans="1:13" ht="12" customHeight="1">
      <c r="A80" s="67">
        <v>5540960</v>
      </c>
      <c r="B80" s="9" t="s">
        <v>100</v>
      </c>
      <c r="C80" s="50"/>
      <c r="D80" s="41"/>
      <c r="E80" s="41"/>
      <c r="F80" s="41"/>
      <c r="G80" s="41"/>
      <c r="H80" s="41"/>
      <c r="I80" s="41"/>
      <c r="J80" s="88">
        <f t="shared" si="5"/>
        <v>61.61538461538462</v>
      </c>
      <c r="K80" s="116">
        <v>89</v>
      </c>
      <c r="L80" s="17"/>
      <c r="M80" s="138">
        <f t="shared" si="6"/>
        <v>0</v>
      </c>
    </row>
    <row r="81" spans="1:13" ht="12" customHeight="1">
      <c r="A81" s="67">
        <v>5540961</v>
      </c>
      <c r="B81" s="9" t="s">
        <v>101</v>
      </c>
      <c r="C81" s="50"/>
      <c r="D81" s="41"/>
      <c r="E81" s="41"/>
      <c r="F81" s="41"/>
      <c r="G81" s="41"/>
      <c r="H81" s="41"/>
      <c r="I81" s="41"/>
      <c r="J81" s="88">
        <f t="shared" si="5"/>
        <v>32.53846153846154</v>
      </c>
      <c r="K81" s="116">
        <v>47</v>
      </c>
      <c r="L81" s="17"/>
      <c r="M81" s="138">
        <f t="shared" si="6"/>
        <v>0</v>
      </c>
    </row>
    <row r="82" spans="1:13" ht="12" customHeight="1">
      <c r="A82" s="67">
        <v>5540962</v>
      </c>
      <c r="B82" s="9" t="s">
        <v>102</v>
      </c>
      <c r="C82" s="50"/>
      <c r="D82" s="41"/>
      <c r="E82" s="41"/>
      <c r="F82" s="41"/>
      <c r="G82" s="41"/>
      <c r="H82" s="41"/>
      <c r="I82" s="41"/>
      <c r="J82" s="88">
        <f t="shared" si="5"/>
        <v>32.53846153846154</v>
      </c>
      <c r="K82" s="116">
        <v>47</v>
      </c>
      <c r="L82" s="17"/>
      <c r="M82" s="138">
        <f t="shared" si="6"/>
        <v>0</v>
      </c>
    </row>
    <row r="83" spans="1:13" ht="12" customHeight="1">
      <c r="A83" s="67">
        <v>5540963</v>
      </c>
      <c r="B83" s="9" t="s">
        <v>103</v>
      </c>
      <c r="C83" s="50"/>
      <c r="D83" s="41"/>
      <c r="E83" s="41"/>
      <c r="F83" s="41"/>
      <c r="G83" s="41"/>
      <c r="H83" s="41"/>
      <c r="I83" s="41"/>
      <c r="J83" s="88">
        <f t="shared" si="5"/>
        <v>32.53846153846154</v>
      </c>
      <c r="K83" s="116">
        <v>47</v>
      </c>
      <c r="L83" s="17"/>
      <c r="M83" s="138">
        <f>L83*J83</f>
        <v>0</v>
      </c>
    </row>
    <row r="84" spans="1:13" ht="12" customHeight="1">
      <c r="A84" s="67">
        <v>5540964</v>
      </c>
      <c r="B84" s="9" t="s">
        <v>104</v>
      </c>
      <c r="C84" s="50"/>
      <c r="D84" s="41"/>
      <c r="E84" s="41"/>
      <c r="F84" s="41"/>
      <c r="G84" s="41"/>
      <c r="H84" s="41"/>
      <c r="I84" s="41"/>
      <c r="J84" s="88">
        <f t="shared" si="5"/>
        <v>112.84615384615385</v>
      </c>
      <c r="K84" s="116">
        <v>163</v>
      </c>
      <c r="L84" s="17"/>
      <c r="M84" s="138">
        <f>L84*J84</f>
        <v>0</v>
      </c>
    </row>
    <row r="85" spans="1:13" ht="12" customHeight="1">
      <c r="A85" s="16" t="s">
        <v>133</v>
      </c>
      <c r="B85" s="22"/>
      <c r="C85" s="47"/>
      <c r="D85" s="55"/>
      <c r="E85" s="55"/>
      <c r="F85" s="55"/>
      <c r="G85" s="55"/>
      <c r="H85" s="55"/>
      <c r="I85" s="55"/>
      <c r="J85" s="55"/>
      <c r="K85" s="12"/>
      <c r="L85" s="9"/>
      <c r="M85" s="143"/>
    </row>
    <row r="86" spans="1:13" ht="12" customHeight="1">
      <c r="A86" s="68">
        <v>5549883</v>
      </c>
      <c r="B86" s="7" t="s">
        <v>120</v>
      </c>
      <c r="C86" s="49"/>
      <c r="D86" s="8"/>
      <c r="E86" s="8"/>
      <c r="F86" s="8"/>
      <c r="G86" s="8"/>
      <c r="H86" s="8"/>
      <c r="I86" s="8"/>
      <c r="J86" s="87">
        <f>K86/2*0.9/0.65</f>
        <v>346.15384615384613</v>
      </c>
      <c r="K86" s="8">
        <v>500</v>
      </c>
      <c r="L86" s="17"/>
      <c r="M86" s="138">
        <f>L86*J86</f>
        <v>0</v>
      </c>
    </row>
    <row r="87" spans="1:13" ht="12" customHeight="1">
      <c r="A87" s="67">
        <v>5560029</v>
      </c>
      <c r="B87" s="9" t="s">
        <v>121</v>
      </c>
      <c r="C87" s="50"/>
      <c r="D87" s="41"/>
      <c r="E87" s="41"/>
      <c r="F87" s="41"/>
      <c r="G87" s="41"/>
      <c r="H87" s="41"/>
      <c r="I87" s="41"/>
      <c r="J87" s="88">
        <f>K87/2*0.9/0.65</f>
        <v>173.07692307692307</v>
      </c>
      <c r="K87" s="41">
        <v>250</v>
      </c>
      <c r="L87" s="17"/>
      <c r="M87" s="138">
        <f>L87*J87</f>
        <v>0</v>
      </c>
    </row>
    <row r="88" spans="1:13" ht="12" customHeight="1">
      <c r="A88" s="67">
        <v>5549885</v>
      </c>
      <c r="B88" s="9" t="s">
        <v>105</v>
      </c>
      <c r="C88" s="50"/>
      <c r="D88" s="41"/>
      <c r="E88" s="41"/>
      <c r="F88" s="41"/>
      <c r="G88" s="41"/>
      <c r="H88" s="41"/>
      <c r="I88" s="41"/>
      <c r="J88" s="88">
        <f>K88/2*0.9/0.65</f>
        <v>131.53846153846155</v>
      </c>
      <c r="K88" s="41">
        <v>190</v>
      </c>
      <c r="L88" s="17"/>
      <c r="M88" s="138">
        <f>L88*J88</f>
        <v>0</v>
      </c>
    </row>
    <row r="89" spans="1:13" ht="12" customHeight="1">
      <c r="A89" s="67">
        <v>5560030</v>
      </c>
      <c r="B89" s="9" t="s">
        <v>106</v>
      </c>
      <c r="C89" s="50"/>
      <c r="D89" s="41"/>
      <c r="E89" s="41"/>
      <c r="F89" s="41"/>
      <c r="G89" s="41"/>
      <c r="H89" s="41"/>
      <c r="I89" s="41"/>
      <c r="J89" s="88">
        <f>K89/2*0.9/0.65</f>
        <v>37.38461538461539</v>
      </c>
      <c r="K89" s="41">
        <v>54</v>
      </c>
      <c r="L89" s="17"/>
      <c r="M89" s="138">
        <f>L89*J89</f>
        <v>0</v>
      </c>
    </row>
    <row r="90" spans="1:13" ht="12" customHeight="1">
      <c r="A90" s="69">
        <v>5549865</v>
      </c>
      <c r="B90" s="51" t="s">
        <v>107</v>
      </c>
      <c r="C90" s="51"/>
      <c r="D90" s="41"/>
      <c r="E90" s="41"/>
      <c r="F90" s="41"/>
      <c r="G90" s="41"/>
      <c r="H90" s="41"/>
      <c r="I90" s="41"/>
      <c r="J90" s="88">
        <f>K90/2*0.9/0.65</f>
        <v>207.69230769230768</v>
      </c>
      <c r="K90" s="41">
        <v>300</v>
      </c>
      <c r="L90" s="17"/>
      <c r="M90" s="138">
        <f>L90*J90</f>
        <v>0</v>
      </c>
    </row>
    <row r="91" spans="1:13" ht="12" customHeight="1">
      <c r="A91" s="69">
        <v>5549866</v>
      </c>
      <c r="B91" s="51" t="s">
        <v>108</v>
      </c>
      <c r="C91" s="51"/>
      <c r="D91" s="41"/>
      <c r="E91" s="41"/>
      <c r="F91" s="41"/>
      <c r="G91" s="41"/>
      <c r="H91" s="41"/>
      <c r="I91" s="41"/>
      <c r="J91" s="88">
        <f>K91/2*0.9/0.65</f>
        <v>16.615384615384617</v>
      </c>
      <c r="K91" s="41">
        <v>24</v>
      </c>
      <c r="L91" s="17"/>
      <c r="M91" s="138">
        <f>L91*J91</f>
        <v>0</v>
      </c>
    </row>
    <row r="92" spans="1:13" ht="12" customHeight="1">
      <c r="A92" s="69">
        <v>5549867</v>
      </c>
      <c r="B92" s="51" t="s">
        <v>109</v>
      </c>
      <c r="C92" s="51"/>
      <c r="D92" s="41"/>
      <c r="E92" s="41"/>
      <c r="F92" s="41"/>
      <c r="G92" s="41"/>
      <c r="H92" s="41"/>
      <c r="I92" s="41"/>
      <c r="J92" s="88">
        <f>K92/2*0.9/0.65</f>
        <v>76.15384615384615</v>
      </c>
      <c r="K92" s="41">
        <v>110</v>
      </c>
      <c r="L92" s="17"/>
      <c r="M92" s="138">
        <f>L92*J92</f>
        <v>0</v>
      </c>
    </row>
    <row r="93" spans="1:13" ht="12" customHeight="1">
      <c r="A93" s="67">
        <v>5544272</v>
      </c>
      <c r="B93" s="9" t="s">
        <v>110</v>
      </c>
      <c r="C93" s="50"/>
      <c r="D93" s="41"/>
      <c r="E93" s="41"/>
      <c r="F93" s="41"/>
      <c r="G93" s="41"/>
      <c r="H93" s="41"/>
      <c r="I93" s="41"/>
      <c r="J93" s="88">
        <f>K93/2*0.9/0.65</f>
        <v>87.23076923076923</v>
      </c>
      <c r="K93" s="41">
        <v>126</v>
      </c>
      <c r="L93" s="17"/>
      <c r="M93" s="138">
        <f>L93*J93</f>
        <v>0</v>
      </c>
    </row>
    <row r="94" spans="1:13" ht="12" customHeight="1">
      <c r="A94" s="16" t="s">
        <v>134</v>
      </c>
      <c r="B94" s="71"/>
      <c r="C94" s="47"/>
      <c r="D94" s="55"/>
      <c r="E94" s="55"/>
      <c r="F94" s="55"/>
      <c r="G94" s="55"/>
      <c r="H94" s="55"/>
      <c r="I94" s="55"/>
      <c r="J94" s="55"/>
      <c r="K94" s="12"/>
      <c r="L94" s="9"/>
      <c r="M94" s="143"/>
    </row>
    <row r="95" spans="1:13" ht="12" customHeight="1">
      <c r="A95" s="72">
        <v>5549876</v>
      </c>
      <c r="B95" s="73" t="s">
        <v>122</v>
      </c>
      <c r="C95" s="50"/>
      <c r="D95" s="63"/>
      <c r="E95" s="63"/>
      <c r="F95" s="63"/>
      <c r="G95" s="63"/>
      <c r="H95" s="63"/>
      <c r="I95" s="63"/>
      <c r="J95" s="88">
        <f>K95/2*0.9/0.65</f>
        <v>20.76923076923077</v>
      </c>
      <c r="K95" s="41">
        <v>30</v>
      </c>
      <c r="L95" s="17"/>
      <c r="M95" s="138">
        <f>L95*J95</f>
        <v>0</v>
      </c>
    </row>
    <row r="96" spans="1:13" ht="12" customHeight="1">
      <c r="A96" s="67">
        <v>5547169</v>
      </c>
      <c r="B96" s="9" t="s">
        <v>21</v>
      </c>
      <c r="C96" s="50"/>
      <c r="D96" s="41"/>
      <c r="E96" s="41"/>
      <c r="F96" s="41"/>
      <c r="G96" s="41"/>
      <c r="H96" s="41"/>
      <c r="I96" s="41"/>
      <c r="J96" s="88">
        <f>K96/2*0.9/0.65</f>
        <v>117.6923076923077</v>
      </c>
      <c r="K96" s="41">
        <v>170</v>
      </c>
      <c r="L96" s="17"/>
      <c r="M96" s="138">
        <f>L96*J96</f>
        <v>0</v>
      </c>
    </row>
    <row r="97" spans="1:13" ht="12" customHeight="1">
      <c r="A97" s="67">
        <v>5547168</v>
      </c>
      <c r="B97" s="9" t="s">
        <v>22</v>
      </c>
      <c r="C97" s="50"/>
      <c r="D97" s="41"/>
      <c r="E97" s="41"/>
      <c r="F97" s="41"/>
      <c r="G97" s="41"/>
      <c r="H97" s="41"/>
      <c r="I97" s="41"/>
      <c r="J97" s="88">
        <f>K97/2*0.9/0.65</f>
        <v>90</v>
      </c>
      <c r="K97" s="41">
        <v>130</v>
      </c>
      <c r="L97" s="17"/>
      <c r="M97" s="138">
        <f>L97*J97</f>
        <v>0</v>
      </c>
    </row>
    <row r="98" spans="1:13" ht="12" customHeight="1">
      <c r="A98" s="67">
        <v>5541001</v>
      </c>
      <c r="B98" s="9" t="s">
        <v>45</v>
      </c>
      <c r="C98" s="50"/>
      <c r="D98" s="41"/>
      <c r="E98" s="41"/>
      <c r="F98" s="41"/>
      <c r="G98" s="41"/>
      <c r="H98" s="41"/>
      <c r="I98" s="41"/>
      <c r="J98" s="88">
        <f>K98/2*0.9/0.65</f>
        <v>37.38461538461539</v>
      </c>
      <c r="K98" s="41">
        <v>54</v>
      </c>
      <c r="L98" s="17"/>
      <c r="M98" s="138">
        <f>L98*J98</f>
        <v>0</v>
      </c>
    </row>
    <row r="99" spans="1:13" ht="12" customHeight="1">
      <c r="A99" s="67">
        <v>5541000</v>
      </c>
      <c r="B99" s="9" t="s">
        <v>20</v>
      </c>
      <c r="C99" s="50"/>
      <c r="D99" s="41"/>
      <c r="E99" s="41"/>
      <c r="F99" s="41"/>
      <c r="G99" s="41"/>
      <c r="H99" s="41"/>
      <c r="I99" s="41"/>
      <c r="J99" s="88">
        <f>K99/2*0.9/0.65</f>
        <v>14.53846153846154</v>
      </c>
      <c r="K99" s="41">
        <v>21</v>
      </c>
      <c r="L99" s="17"/>
      <c r="M99" s="138">
        <f>L99*J99</f>
        <v>0</v>
      </c>
    </row>
    <row r="100" spans="1:13" ht="12" customHeight="1">
      <c r="A100" s="72">
        <v>5560033</v>
      </c>
      <c r="B100" s="9" t="s">
        <v>111</v>
      </c>
      <c r="C100" s="50"/>
      <c r="D100" s="41"/>
      <c r="E100" s="41"/>
      <c r="F100" s="41"/>
      <c r="G100" s="41"/>
      <c r="H100" s="41"/>
      <c r="I100" s="41"/>
      <c r="J100" s="88">
        <f>K100/2*0.9/0.65</f>
        <v>38.42307692307693</v>
      </c>
      <c r="K100" s="41">
        <v>55.5</v>
      </c>
      <c r="L100" s="17"/>
      <c r="M100" s="138">
        <f>L100*J100</f>
        <v>0</v>
      </c>
    </row>
    <row r="101" spans="1:13" ht="12" customHeight="1">
      <c r="A101" s="67">
        <v>5540493</v>
      </c>
      <c r="B101" s="9" t="s">
        <v>112</v>
      </c>
      <c r="C101" s="50"/>
      <c r="D101" s="41"/>
      <c r="E101" s="41"/>
      <c r="F101" s="41"/>
      <c r="G101" s="41"/>
      <c r="H101" s="41"/>
      <c r="I101" s="41"/>
      <c r="J101" s="88">
        <f>K101/2*0.9/0.65</f>
        <v>113.53846153846153</v>
      </c>
      <c r="K101" s="41">
        <v>164</v>
      </c>
      <c r="L101" s="17"/>
      <c r="M101" s="138">
        <f>L101*J101</f>
        <v>0</v>
      </c>
    </row>
    <row r="102" spans="1:13" ht="12" customHeight="1">
      <c r="A102" s="67">
        <v>5544000</v>
      </c>
      <c r="B102" s="9" t="s">
        <v>113</v>
      </c>
      <c r="C102" s="50"/>
      <c r="D102" s="41"/>
      <c r="E102" s="41"/>
      <c r="F102" s="41"/>
      <c r="G102" s="41"/>
      <c r="H102" s="41"/>
      <c r="I102" s="41"/>
      <c r="J102" s="88">
        <f>K102/2*0.9/0.65</f>
        <v>5.884615384615385</v>
      </c>
      <c r="K102" s="41">
        <v>8.5</v>
      </c>
      <c r="L102" s="17"/>
      <c r="M102" s="138">
        <f>L102*J102</f>
        <v>0</v>
      </c>
    </row>
    <row r="103" spans="1:13" ht="12" customHeight="1">
      <c r="A103" s="67">
        <v>5542805</v>
      </c>
      <c r="B103" s="9" t="s">
        <v>31</v>
      </c>
      <c r="C103" s="50"/>
      <c r="D103" s="41"/>
      <c r="E103" s="41"/>
      <c r="F103" s="41"/>
      <c r="G103" s="41"/>
      <c r="H103" s="41"/>
      <c r="I103" s="41"/>
      <c r="J103" s="88">
        <f>K103/2*0.9/0.65</f>
        <v>24.92307692307692</v>
      </c>
      <c r="K103" s="41">
        <v>36</v>
      </c>
      <c r="L103" s="17"/>
      <c r="M103" s="138">
        <f>L103*J103</f>
        <v>0</v>
      </c>
    </row>
    <row r="104" spans="1:13" ht="12" customHeight="1">
      <c r="A104" s="67">
        <v>5547007</v>
      </c>
      <c r="B104" s="9" t="s">
        <v>73</v>
      </c>
      <c r="C104" s="50"/>
      <c r="D104" s="41"/>
      <c r="E104" s="41"/>
      <c r="F104" s="41"/>
      <c r="G104" s="41"/>
      <c r="H104" s="41"/>
      <c r="I104" s="41"/>
      <c r="J104" s="88">
        <f>K104/2*0.9/0.65</f>
        <v>7.615384615384615</v>
      </c>
      <c r="K104" s="41">
        <v>11</v>
      </c>
      <c r="L104" s="17"/>
      <c r="M104" s="138">
        <f>L104*J104</f>
        <v>0</v>
      </c>
    </row>
    <row r="105" spans="1:13" ht="12" customHeight="1">
      <c r="A105" s="67">
        <v>5547008</v>
      </c>
      <c r="B105" s="9" t="s">
        <v>23</v>
      </c>
      <c r="C105" s="50"/>
      <c r="D105" s="41"/>
      <c r="E105" s="41"/>
      <c r="F105" s="41"/>
      <c r="G105" s="41"/>
      <c r="H105" s="41"/>
      <c r="I105" s="41"/>
      <c r="J105" s="88">
        <f>K105/2*0.9/0.65</f>
        <v>8.307692307692308</v>
      </c>
      <c r="K105" s="41">
        <v>12</v>
      </c>
      <c r="L105" s="17"/>
      <c r="M105" s="138">
        <f>L105*J105</f>
        <v>0</v>
      </c>
    </row>
    <row r="106" spans="1:13" ht="12" customHeight="1">
      <c r="A106" s="93" t="s">
        <v>74</v>
      </c>
      <c r="B106" s="94"/>
      <c r="C106" s="94"/>
      <c r="D106" s="20"/>
      <c r="E106" s="20"/>
      <c r="F106" s="20"/>
      <c r="G106" s="20"/>
      <c r="H106" s="20"/>
      <c r="I106" s="20"/>
      <c r="J106" s="20"/>
      <c r="K106" s="20"/>
      <c r="L106" s="9"/>
      <c r="M106" s="143"/>
    </row>
    <row r="107" spans="1:13" ht="12" customHeight="1">
      <c r="A107" s="92">
        <v>5553805</v>
      </c>
      <c r="B107" s="117" t="s">
        <v>114</v>
      </c>
      <c r="C107" s="117"/>
      <c r="D107" s="8"/>
      <c r="E107" s="8"/>
      <c r="F107" s="8"/>
      <c r="G107" s="8"/>
      <c r="H107" s="8"/>
      <c r="I107" s="8"/>
      <c r="J107" s="87">
        <f>K107/2*0.9/0.65</f>
        <v>27.69230769230769</v>
      </c>
      <c r="K107" s="8">
        <v>40</v>
      </c>
      <c r="L107" s="17"/>
      <c r="M107" s="138">
        <f>L107*J107</f>
        <v>0</v>
      </c>
    </row>
    <row r="108" spans="1:13" ht="12" customHeight="1">
      <c r="A108" s="80" t="s">
        <v>75</v>
      </c>
      <c r="B108" s="81" t="s">
        <v>76</v>
      </c>
      <c r="C108" s="9"/>
      <c r="D108" s="82" t="s">
        <v>77</v>
      </c>
      <c r="E108" s="83"/>
      <c r="F108" s="63"/>
      <c r="G108" s="41"/>
      <c r="H108" s="41"/>
      <c r="I108" s="41"/>
      <c r="J108" s="88">
        <f>K108/2*0.9/0.65</f>
        <v>96.92307692307692</v>
      </c>
      <c r="K108" s="41">
        <v>140</v>
      </c>
      <c r="L108" s="17"/>
      <c r="M108" s="138">
        <f>L108*J108</f>
        <v>0</v>
      </c>
    </row>
    <row r="109" spans="1:13" ht="12" customHeight="1">
      <c r="A109" s="80" t="s">
        <v>78</v>
      </c>
      <c r="B109" s="81" t="s">
        <v>79</v>
      </c>
      <c r="C109" s="9"/>
      <c r="D109" s="82" t="s">
        <v>80</v>
      </c>
      <c r="E109" s="83"/>
      <c r="F109" s="63"/>
      <c r="G109" s="84"/>
      <c r="H109" s="84"/>
      <c r="I109" s="84"/>
      <c r="J109" s="88">
        <f>K109/2*0.9/0.65</f>
        <v>65.07692307692308</v>
      </c>
      <c r="K109" s="41">
        <v>94</v>
      </c>
      <c r="L109" s="17"/>
      <c r="M109" s="138">
        <f>L109*J109</f>
        <v>0</v>
      </c>
    </row>
    <row r="110" spans="1:13" ht="12" customHeight="1">
      <c r="A110" s="133"/>
      <c r="B110" s="134"/>
      <c r="C110" s="13"/>
      <c r="D110" s="135"/>
      <c r="E110" s="136"/>
      <c r="F110" s="55"/>
      <c r="G110" s="137"/>
      <c r="H110" s="137"/>
      <c r="I110" s="137"/>
      <c r="J110" s="131"/>
      <c r="K110" s="12"/>
      <c r="L110" s="13"/>
      <c r="M110" s="132"/>
    </row>
    <row r="111" spans="1:13" ht="12" customHeight="1" thickBot="1">
      <c r="A111" s="22"/>
      <c r="B111" s="13"/>
      <c r="C111" s="47"/>
      <c r="D111" s="47"/>
      <c r="E111" s="12"/>
      <c r="F111" s="12"/>
      <c r="G111" s="12"/>
      <c r="H111" s="12"/>
      <c r="I111" s="12"/>
      <c r="J111" s="12"/>
      <c r="K111" s="12" t="s">
        <v>141</v>
      </c>
      <c r="L111" s="13"/>
      <c r="M111" s="139">
        <f>SUM(M12:M110)</f>
        <v>0</v>
      </c>
    </row>
    <row r="112" spans="1:13" ht="12" customHeight="1" thickBot="1">
      <c r="A112" s="22"/>
      <c r="B112" s="13"/>
      <c r="C112" s="47"/>
      <c r="D112" s="47"/>
      <c r="E112" s="12"/>
      <c r="F112" s="12"/>
      <c r="G112" s="12"/>
      <c r="H112" s="12"/>
      <c r="I112" s="12"/>
      <c r="J112" s="12"/>
      <c r="K112" s="12"/>
      <c r="L112" s="13"/>
      <c r="M112" s="13"/>
    </row>
    <row r="113" spans="1:13" ht="12" customHeight="1">
      <c r="A113" s="118" t="s">
        <v>86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20"/>
    </row>
    <row r="114" spans="1:13" ht="12" customHeight="1">
      <c r="A114" s="121" t="s">
        <v>87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3"/>
    </row>
    <row r="115" spans="1:13" ht="12" customHeight="1" thickBot="1">
      <c r="A115" s="124" t="s">
        <v>88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6"/>
    </row>
  </sheetData>
  <sheetProtection/>
  <mergeCells count="3">
    <mergeCell ref="A113:M113"/>
    <mergeCell ref="A114:M114"/>
    <mergeCell ref="A115:M115"/>
  </mergeCells>
  <printOptions/>
  <pageMargins left="0.13" right="0" top="0.5" bottom="0" header="0.25" footer="0"/>
  <pageSetup fitToHeight="5" horizontalDpi="600" verticalDpi="600" orientation="portrait" scale="83" r:id="rId2"/>
  <headerFooter alignWithMargins="0">
    <oddHeader>&amp;RPage &amp;P of &amp;N</oddHeader>
  </headerFooter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Harvey</dc:creator>
  <cp:keywords/>
  <dc:description/>
  <cp:lastModifiedBy>Owner</cp:lastModifiedBy>
  <cp:lastPrinted>2015-08-26T20:01:41Z</cp:lastPrinted>
  <dcterms:created xsi:type="dcterms:W3CDTF">2002-03-19T17:48:50Z</dcterms:created>
  <dcterms:modified xsi:type="dcterms:W3CDTF">2015-08-26T20:17:32Z</dcterms:modified>
  <cp:category/>
  <cp:version/>
  <cp:contentType/>
  <cp:contentStatus/>
</cp:coreProperties>
</file>